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autoCompressPictures="0"/>
  <mc:AlternateContent xmlns:mc="http://schemas.openxmlformats.org/markup-compatibility/2006">
    <mc:Choice Requires="x15">
      <x15ac:absPath xmlns:x15ac="http://schemas.microsoft.com/office/spreadsheetml/2010/11/ac" url="E:\01 北海道バレーボール協会\2024\2024道内大会要項・結果\"/>
    </mc:Choice>
  </mc:AlternateContent>
  <xr:revisionPtr revIDLastSave="0" documentId="8_{ABBD32AF-3692-45B8-92C8-CEF3632A4497}" xr6:coauthVersionLast="47" xr6:coauthVersionMax="47" xr10:uidLastSave="{00000000-0000-0000-0000-000000000000}"/>
  <bookViews>
    <workbookView xWindow="-108" yWindow="-108" windowWidth="23256" windowHeight="12456" xr2:uid="{00000000-000D-0000-FFFF-FFFF00000000}"/>
  </bookViews>
  <sheets>
    <sheet name="大会参加申込用紙" sheetId="5" r:id="rId1"/>
    <sheet name="計算式有りプログラム掲載用選手名簿" sheetId="1" r:id="rId2"/>
    <sheet name="staff_noChange" sheetId="7" r:id="rId3"/>
    <sheet name="staff" sheetId="3" state="hidden" r:id="rId4"/>
    <sheet name="data" sheetId="4" r:id="rId5"/>
    <sheet name="丸囲い数字" sheetId="6" state="hidden" r:id="rId6"/>
  </sheets>
  <definedNames>
    <definedName name="_xlnm.Print_Area" localSheetId="3">staff!$A$1:$I$36</definedName>
    <definedName name="_xlnm.Print_Area" localSheetId="2">staff_noChange!$A$1:$I$36</definedName>
    <definedName name="_xlnm.Print_Area" localSheetId="1">計算式有りプログラム掲載用選手名簿!$A$1:$J$30</definedName>
    <definedName name="_xlnm.Print_Area" localSheetId="0">大会参加申込用紙!$A$1:$I$43</definedName>
    <definedName name="主将背番号">大会参加申込用紙!$I$13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34" i="3" l="1"/>
  <c r="D33" i="3"/>
  <c r="D32" i="3"/>
  <c r="D31" i="3"/>
  <c r="D30" i="3"/>
  <c r="D29" i="3"/>
  <c r="D28" i="3"/>
  <c r="D27" i="3"/>
  <c r="D26" i="3"/>
  <c r="D25" i="3"/>
  <c r="D24" i="3"/>
  <c r="D23" i="3"/>
  <c r="D22" i="3"/>
  <c r="D21" i="3"/>
  <c r="D20" i="3"/>
  <c r="D19" i="3"/>
  <c r="D18" i="3"/>
  <c r="D17" i="3"/>
  <c r="D34" i="7"/>
  <c r="D33" i="7"/>
  <c r="D32" i="7"/>
  <c r="D31" i="7"/>
  <c r="D30" i="7"/>
  <c r="D29" i="7"/>
  <c r="D28" i="7"/>
  <c r="D27" i="7"/>
  <c r="D26" i="7"/>
  <c r="D25" i="7"/>
  <c r="D24" i="7"/>
  <c r="D23" i="7"/>
  <c r="D22" i="7"/>
  <c r="D21" i="7"/>
  <c r="D20" i="7"/>
  <c r="D19" i="7"/>
  <c r="D18" i="7"/>
  <c r="I13" i="5"/>
  <c r="F28" i="1" s="1"/>
  <c r="K13" i="5"/>
  <c r="D17" i="7"/>
  <c r="D19" i="4" l="1"/>
  <c r="D20" i="4"/>
  <c r="D11" i="4"/>
  <c r="D21" i="4"/>
  <c r="D15" i="4"/>
  <c r="D22" i="4"/>
  <c r="D10" i="4"/>
  <c r="D17" i="4"/>
  <c r="D23" i="4"/>
  <c r="D16" i="4"/>
  <c r="D24" i="4"/>
  <c r="D9" i="4"/>
  <c r="D12" i="4"/>
  <c r="D13" i="4"/>
  <c r="D14" i="4"/>
  <c r="D18" i="4"/>
  <c r="D25" i="4"/>
  <c r="D8" i="4"/>
  <c r="B21" i="3"/>
  <c r="B22" i="3"/>
  <c r="B19" i="3"/>
  <c r="B23" i="3"/>
  <c r="B24" i="3"/>
  <c r="B27" i="3"/>
  <c r="B28" i="3"/>
  <c r="B33" i="3"/>
  <c r="B34" i="3"/>
  <c r="B18" i="3"/>
  <c r="B20" i="3"/>
  <c r="B25" i="3"/>
  <c r="B26" i="3"/>
  <c r="B29" i="3"/>
  <c r="B30" i="3"/>
  <c r="B31" i="3"/>
  <c r="B32" i="3"/>
  <c r="B17" i="3"/>
  <c r="B34" i="7"/>
  <c r="B18" i="7"/>
  <c r="B19" i="7"/>
  <c r="B20" i="7"/>
  <c r="B21" i="7"/>
  <c r="B22" i="7"/>
  <c r="B23" i="7"/>
  <c r="B24" i="7"/>
  <c r="B25" i="7"/>
  <c r="B26" i="7"/>
  <c r="B27" i="7"/>
  <c r="B28" i="7"/>
  <c r="B29" i="7"/>
  <c r="B30" i="7"/>
  <c r="B31" i="7"/>
  <c r="B32" i="7"/>
  <c r="B33" i="7"/>
  <c r="F23" i="1"/>
  <c r="F24" i="1"/>
  <c r="B17" i="7"/>
  <c r="F11" i="1"/>
  <c r="F12" i="1"/>
  <c r="F13" i="1"/>
  <c r="F14" i="1"/>
  <c r="F15" i="1"/>
  <c r="F16" i="1"/>
  <c r="F17" i="1"/>
  <c r="F18" i="1"/>
  <c r="F19" i="1"/>
  <c r="F20" i="1"/>
  <c r="F21" i="1"/>
  <c r="F22" i="1"/>
  <c r="F25" i="1"/>
  <c r="F26" i="1"/>
  <c r="F27" i="1"/>
  <c r="H9" i="1"/>
  <c r="G23" i="1"/>
  <c r="E20" i="4" s="1"/>
  <c r="G22" i="1"/>
  <c r="E19" i="4" s="1"/>
  <c r="G18" i="1"/>
  <c r="E15" i="4" s="1"/>
  <c r="G17" i="1"/>
  <c r="E14" i="4" s="1"/>
  <c r="G16" i="1"/>
  <c r="E13" i="4" s="1"/>
  <c r="G13" i="1"/>
  <c r="E10" i="4" s="1"/>
  <c r="G12" i="1"/>
  <c r="E9" i="4" s="1"/>
  <c r="G11" i="1"/>
  <c r="E8" i="4" s="1"/>
  <c r="J28" i="1"/>
  <c r="I28" i="1"/>
  <c r="G28" i="1"/>
  <c r="E25" i="4" s="1"/>
  <c r="J27" i="1"/>
  <c r="I27" i="1"/>
  <c r="G27" i="1"/>
  <c r="E24" i="4" s="1"/>
  <c r="J26" i="1"/>
  <c r="I26" i="1"/>
  <c r="G26" i="1"/>
  <c r="E23" i="4" s="1"/>
  <c r="J25" i="1"/>
  <c r="I25" i="1"/>
  <c r="G25" i="1"/>
  <c r="E22" i="4" s="1"/>
  <c r="J24" i="1"/>
  <c r="I24" i="1"/>
  <c r="G24" i="1"/>
  <c r="E21" i="4" s="1"/>
  <c r="J23" i="1"/>
  <c r="I23" i="1"/>
  <c r="J22" i="1"/>
  <c r="I22" i="1"/>
  <c r="J21" i="1"/>
  <c r="I21" i="1"/>
  <c r="G21" i="1"/>
  <c r="E18" i="4" s="1"/>
  <c r="J20" i="1"/>
  <c r="I20" i="1"/>
  <c r="G20" i="1"/>
  <c r="E17" i="4" s="1"/>
  <c r="J19" i="1"/>
  <c r="I19" i="1"/>
  <c r="G19" i="1"/>
  <c r="E16" i="4" s="1"/>
  <c r="J18" i="1"/>
  <c r="I18" i="1"/>
  <c r="J17" i="1"/>
  <c r="I17" i="1"/>
  <c r="J16" i="1"/>
  <c r="I16" i="1"/>
  <c r="J15" i="1"/>
  <c r="I15" i="1"/>
  <c r="G15" i="1"/>
  <c r="E12" i="4" s="1"/>
  <c r="J14" i="1"/>
  <c r="I14" i="1"/>
  <c r="G14" i="1"/>
  <c r="E11" i="4" s="1"/>
  <c r="J13" i="1"/>
  <c r="I13" i="1"/>
  <c r="J12" i="1"/>
  <c r="I12" i="1"/>
  <c r="H8" i="1"/>
  <c r="E5" i="4" s="1"/>
  <c r="H7" i="1"/>
  <c r="D14" i="7" s="1"/>
  <c r="H6" i="1"/>
  <c r="D13" i="7" s="1"/>
  <c r="F5" i="1"/>
  <c r="D10" i="7" s="1"/>
  <c r="A2" i="7"/>
  <c r="A1" i="7"/>
  <c r="B29" i="1"/>
  <c r="A29" i="1"/>
  <c r="A2" i="3"/>
  <c r="A1" i="3"/>
  <c r="J11" i="1"/>
  <c r="I11" i="1"/>
  <c r="D14" i="3" l="1"/>
  <c r="E4" i="4"/>
  <c r="D15" i="3"/>
  <c r="D15" i="7"/>
  <c r="D13" i="3"/>
  <c r="E3" i="4"/>
  <c r="D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 authorId="0" shapeId="0" xr:uid="{D4EA3CD7-F28D-454A-822F-F4960F4D57B0}">
      <text>
        <r>
          <rPr>
            <b/>
            <sz val="9"/>
            <color indexed="81"/>
            <rFont val="MS P ゴシック"/>
            <family val="3"/>
            <charset val="128"/>
          </rPr>
          <t>作成日:</t>
        </r>
        <r>
          <rPr>
            <sz val="9"/>
            <color indexed="81"/>
            <rFont val="MS P ゴシック"/>
            <family val="3"/>
            <charset val="128"/>
          </rPr>
          <t xml:space="preserve">
ファイル作成日もしくは申込日を記載ください。ex.2025/2/10</t>
        </r>
      </text>
    </comment>
    <comment ref="H9" authorId="0" shapeId="0" xr:uid="{655C8776-A5F7-464F-8D90-2E4AE616AE86}">
      <text>
        <r>
          <rPr>
            <b/>
            <sz val="9"/>
            <color indexed="81"/>
            <rFont val="MS P ゴシック"/>
            <family val="3"/>
            <charset val="128"/>
          </rPr>
          <t>参加種目:</t>
        </r>
        <r>
          <rPr>
            <sz val="9"/>
            <color indexed="81"/>
            <rFont val="MS P ゴシック"/>
            <family val="3"/>
            <charset val="128"/>
          </rPr>
          <t xml:space="preserve">
６人制男子
６人制女子</t>
        </r>
      </text>
    </comment>
    <comment ref="C11" authorId="0" shapeId="0" xr:uid="{3C24BD61-AD61-49E4-89D7-6B2701130F63}">
      <text>
        <r>
          <rPr>
            <b/>
            <sz val="9"/>
            <color indexed="81"/>
            <rFont val="MS P ゴシック"/>
            <family val="3"/>
            <charset val="128"/>
          </rPr>
          <t>チームID:</t>
        </r>
        <r>
          <rPr>
            <sz val="9"/>
            <color indexed="81"/>
            <rFont val="MS P ゴシック"/>
            <family val="3"/>
            <charset val="128"/>
          </rPr>
          <t xml:space="preserve">
MRS登録のチームID
ex.430000000（9桁）</t>
        </r>
      </text>
    </comment>
    <comment ref="E11" authorId="0" shapeId="0" xr:uid="{2D439CCC-AD7D-415B-BE9E-1C66533F37E0}">
      <text>
        <r>
          <rPr>
            <b/>
            <sz val="9"/>
            <color indexed="81"/>
            <rFont val="MS P ゴシック"/>
            <family val="3"/>
            <charset val="128"/>
          </rPr>
          <t>チーム区分:</t>
        </r>
        <r>
          <rPr>
            <sz val="9"/>
            <color indexed="81"/>
            <rFont val="MS P ゴシック"/>
            <family val="3"/>
            <charset val="128"/>
          </rPr>
          <t xml:space="preserve">
加盟団体名を選択ください</t>
        </r>
      </text>
    </comment>
    <comment ref="E12" authorId="0" shapeId="0" xr:uid="{FD2909ED-A48B-4050-A606-1AAC9F849602}">
      <text>
        <r>
          <rPr>
            <b/>
            <sz val="9"/>
            <color indexed="81"/>
            <rFont val="MS P ゴシック"/>
            <family val="3"/>
            <charset val="128"/>
          </rPr>
          <t>公認スポーツ指導者資格取得確認:</t>
        </r>
        <r>
          <rPr>
            <sz val="9"/>
            <color indexed="81"/>
            <rFont val="MS P ゴシック"/>
            <family val="3"/>
            <charset val="128"/>
          </rPr>
          <t xml:space="preserve">
公認バレーボールコーチ１・２・３・4・道級を選択ください。</t>
        </r>
      </text>
    </comment>
    <comment ref="I12" authorId="0" shapeId="0" xr:uid="{0AA779BF-63BE-4700-92EE-8AF8D144B227}">
      <text>
        <r>
          <rPr>
            <b/>
            <sz val="9"/>
            <color indexed="81"/>
            <rFont val="MS P ゴシック"/>
            <family val="3"/>
            <charset val="128"/>
          </rPr>
          <t>公認スポーツ指導者資格取得確認:</t>
        </r>
        <r>
          <rPr>
            <sz val="9"/>
            <color indexed="81"/>
            <rFont val="MS P ゴシック"/>
            <family val="3"/>
            <charset val="128"/>
          </rPr>
          <t xml:space="preserve">
公認バレーボールコーチ１・２・３・4・道級を選択ください。</t>
        </r>
      </text>
    </comment>
    <comment ref="E13" authorId="0" shapeId="0" xr:uid="{5B076068-DFD8-4AAE-82B6-A8C83881738D}">
      <text>
        <r>
          <rPr>
            <b/>
            <sz val="9"/>
            <color indexed="81"/>
            <rFont val="MS P ゴシック"/>
            <family val="3"/>
            <charset val="128"/>
          </rPr>
          <t>公認スポーツ指導者資格取得確認:</t>
        </r>
        <r>
          <rPr>
            <sz val="9"/>
            <color indexed="81"/>
            <rFont val="MS P ゴシック"/>
            <family val="3"/>
            <charset val="128"/>
          </rPr>
          <t xml:space="preserve">
公認バレーボールコーチ１・２・３・4・道級を選択ください。</t>
        </r>
      </text>
    </comment>
    <comment ref="C14" authorId="0" shapeId="0" xr:uid="{3C130069-EFF6-4381-8C31-6F2BC0A27E21}">
      <text>
        <r>
          <rPr>
            <b/>
            <sz val="9"/>
            <color indexed="81"/>
            <rFont val="MS P ゴシック"/>
            <family val="3"/>
            <charset val="128"/>
          </rPr>
          <t>user:メンバーID</t>
        </r>
        <r>
          <rPr>
            <sz val="9"/>
            <color indexed="81"/>
            <rFont val="MS P ゴシック"/>
            <family val="3"/>
            <charset val="128"/>
          </rPr>
          <t xml:space="preserve">
MRS登録のメンバーID
ex.500000000（9桁）</t>
        </r>
      </text>
    </comment>
    <comment ref="F14" authorId="0" shapeId="0" xr:uid="{7BCD266D-BE35-4694-92E1-E3DFB8662E3F}">
      <text>
        <r>
          <rPr>
            <b/>
            <sz val="9"/>
            <color indexed="81"/>
            <rFont val="MS P ゴシック"/>
            <family val="3"/>
            <charset val="128"/>
          </rPr>
          <t>年令・学年:</t>
        </r>
        <r>
          <rPr>
            <sz val="9"/>
            <color indexed="81"/>
            <rFont val="MS P ゴシック"/>
            <family val="3"/>
            <charset val="128"/>
          </rPr>
          <t xml:space="preserve">
クラブ、実連は年令、学生は学年を記載</t>
        </r>
      </text>
    </comment>
  </commentList>
</comments>
</file>

<file path=xl/sharedStrings.xml><?xml version="1.0" encoding="utf-8"?>
<sst xmlns="http://schemas.openxmlformats.org/spreadsheetml/2006/main" count="170" uniqueCount="116">
  <si>
    <t>作成日</t>
    <rPh sb="0" eb="3">
      <t>sakuseibi</t>
    </rPh>
    <phoneticPr fontId="2"/>
  </si>
  <si>
    <t>チーム名</t>
    <rPh sb="3" eb="4">
      <t>m</t>
    </rPh>
    <phoneticPr fontId="2"/>
  </si>
  <si>
    <t>代表者名</t>
    <rPh sb="0" eb="4">
      <t>ダ</t>
    </rPh>
    <phoneticPr fontId="2"/>
  </si>
  <si>
    <t>下記により，本大会への参加を申し込みます。</t>
    <rPh sb="0" eb="2">
      <t>カキ</t>
    </rPh>
    <rPh sb="6" eb="9">
      <t>ホンタイカイ</t>
    </rPh>
    <rPh sb="11" eb="13">
      <t>サンカ</t>
    </rPh>
    <rPh sb="14" eb="15">
      <t>モウ</t>
    </rPh>
    <rPh sb="16" eb="17">
      <t>コ</t>
    </rPh>
    <phoneticPr fontId="2"/>
  </si>
  <si>
    <t>大　会　参　加　申　し　込　み　用　紙</t>
    <rPh sb="0" eb="1">
      <t>ダイ</t>
    </rPh>
    <rPh sb="2" eb="3">
      <t>カイ</t>
    </rPh>
    <rPh sb="4" eb="5">
      <t>サン</t>
    </rPh>
    <rPh sb="6" eb="7">
      <t>カ</t>
    </rPh>
    <rPh sb="8" eb="9">
      <t>サル</t>
    </rPh>
    <rPh sb="12" eb="13">
      <t>コミ</t>
    </rPh>
    <rPh sb="16" eb="17">
      <t>ヨウ</t>
    </rPh>
    <rPh sb="18" eb="19">
      <t>カミ</t>
    </rPh>
    <phoneticPr fontId="2"/>
  </si>
  <si>
    <t>参加種目</t>
    <rPh sb="0" eb="4">
      <t>サンk</t>
    </rPh>
    <phoneticPr fontId="2"/>
  </si>
  <si>
    <t>チーム名カナ</t>
    <rPh sb="3" eb="4">
      <t>メイ</t>
    </rPh>
    <phoneticPr fontId="2"/>
  </si>
  <si>
    <t>監　督</t>
  </si>
  <si>
    <t>マネージャー</t>
    <phoneticPr fontId="2"/>
  </si>
  <si>
    <t>コーチ</t>
  </si>
  <si>
    <t>主　将</t>
  </si>
  <si>
    <t>No.</t>
  </si>
  <si>
    <t>競技者番号</t>
  </si>
  <si>
    <t>連絡責任者（必須、緊急時の連絡先としても使わせていただきます）</t>
    <rPh sb="6" eb="8">
      <t>ヒッス</t>
    </rPh>
    <rPh sb="9" eb="12">
      <t>キンキュウジ</t>
    </rPh>
    <rPh sb="13" eb="16">
      <t>レンラクサキ</t>
    </rPh>
    <rPh sb="20" eb="21">
      <t>ツカ</t>
    </rPh>
    <phoneticPr fontId="2"/>
  </si>
  <si>
    <t>氏名</t>
    <rPh sb="0" eb="2">
      <t>シメイ</t>
    </rPh>
    <phoneticPr fontId="2"/>
  </si>
  <si>
    <t>電話番号（携帯番号）</t>
    <rPh sb="0" eb="2">
      <t>デンワ</t>
    </rPh>
    <rPh sb="2" eb="4">
      <t>バンゴウ</t>
    </rPh>
    <rPh sb="5" eb="7">
      <t>ケイタイ</t>
    </rPh>
    <rPh sb="7" eb="9">
      <t>バンゴウ</t>
    </rPh>
    <phoneticPr fontId="2"/>
  </si>
  <si>
    <t>E-Mail</t>
    <phoneticPr fontId="2"/>
  </si>
  <si>
    <t>住所</t>
    <rPh sb="0" eb="2">
      <t>10sy</t>
    </rPh>
    <phoneticPr fontId="2"/>
  </si>
  <si>
    <r>
      <t>注１）</t>
    </r>
    <r>
      <rPr>
        <u/>
        <sz val="14"/>
        <rFont val="Meiryo UI"/>
        <family val="3"/>
        <charset val="128"/>
      </rPr>
      <t>空欄が無いよう、もれなくご記入ください。</t>
    </r>
  </si>
  <si>
    <r>
      <t>注２）</t>
    </r>
    <r>
      <rPr>
        <b/>
        <u/>
        <sz val="14"/>
        <color indexed="10"/>
        <rFont val="Meiryo UI"/>
        <family val="3"/>
        <charset val="128"/>
      </rPr>
      <t>上記登録選手の変更・追加はできません。</t>
    </r>
    <phoneticPr fontId="2"/>
  </si>
  <si>
    <t>注３）大会申し込み申込締め切りまでに各地区連盟に正式に登録されている選手で構成してください。</t>
    <rPh sb="37" eb="39">
      <t>コウセイ</t>
    </rPh>
    <phoneticPr fontId="2"/>
  </si>
  <si>
    <t>注４）連絡責任者のE-Mailは必ずご記入お願いします。電話がつながらない時の緊急連絡先となります。</t>
    <rPh sb="0" eb="1">
      <t>チュウ</t>
    </rPh>
    <rPh sb="3" eb="8">
      <t>レンラクセキニンシャ</t>
    </rPh>
    <rPh sb="16" eb="17">
      <t>カナラ</t>
    </rPh>
    <rPh sb="19" eb="21">
      <t>キニュウ</t>
    </rPh>
    <rPh sb="22" eb="23">
      <t>ネガ</t>
    </rPh>
    <rPh sb="28" eb="30">
      <t>デンワ</t>
    </rPh>
    <rPh sb="37" eb="38">
      <t>トキ</t>
    </rPh>
    <rPh sb="39" eb="41">
      <t>キンキュウ</t>
    </rPh>
    <rPh sb="41" eb="44">
      <t>レンラクサキ</t>
    </rPh>
    <phoneticPr fontId="2"/>
  </si>
  <si>
    <t>６・９併用</t>
    <phoneticPr fontId="2"/>
  </si>
  <si>
    <t>プログラム掲載用</t>
  </si>
  <si>
    <t>選　手　名　簿</t>
  </si>
  <si>
    <t>　チ　ー　ム　名　</t>
    <phoneticPr fontId="2"/>
  </si>
  <si>
    <t>&lt;---計算式有り</t>
    <rPh sb="4" eb="7">
      <t>ケイサンシキ</t>
    </rPh>
    <rPh sb="7" eb="8">
      <t>ア</t>
    </rPh>
    <phoneticPr fontId="2"/>
  </si>
  <si>
    <t>監督</t>
    <phoneticPr fontId="2"/>
  </si>
  <si>
    <t>主将</t>
    <rPh sb="0" eb="2">
      <t>シュショウ</t>
    </rPh>
    <phoneticPr fontId="2"/>
  </si>
  <si>
    <t>氏名</t>
    <phoneticPr fontId="2"/>
  </si>
  <si>
    <t>年令</t>
    <phoneticPr fontId="2"/>
  </si>
  <si>
    <t>身長</t>
    <phoneticPr fontId="2"/>
  </si>
  <si>
    <t>右の選手名簿を写真製版してプロをつくりますので，黒字で正確にご記入下さい。
別紙大会申込み用紙と一緒に，大会事務局にご送付下さい。</t>
    <phoneticPr fontId="2"/>
  </si>
  <si>
    <t>種目</t>
    <phoneticPr fontId="2"/>
  </si>
  <si>
    <t>６男</t>
    <phoneticPr fontId="2"/>
  </si>
  <si>
    <t>６女</t>
  </si>
  <si>
    <t>チームスタッフ変更届</t>
  </si>
  <si>
    <t>（</t>
    <phoneticPr fontId="2"/>
  </si>
  <si>
    <t>６人男子</t>
    <rPh sb="1" eb="2">
      <t>ニン</t>
    </rPh>
    <rPh sb="2" eb="4">
      <t>ダンシ</t>
    </rPh>
    <phoneticPr fontId="2"/>
  </si>
  <si>
    <t>６人女子</t>
    <rPh sb="1" eb="2">
      <t>ニン</t>
    </rPh>
    <rPh sb="2" eb="4">
      <t>ジョシ</t>
    </rPh>
    <phoneticPr fontId="2"/>
  </si>
  <si>
    <t>）</t>
    <phoneticPr fontId="2"/>
  </si>
  <si>
    <t>チームスタッフ変更（　有　・　無　）　背番号変更（　有　・　無　）</t>
    <rPh sb="19" eb="24">
      <t>セバンゴウヘンコウ</t>
    </rPh>
    <rPh sb="26" eb="27">
      <t>アリ</t>
    </rPh>
    <rPh sb="30" eb="31">
      <t>ナ</t>
    </rPh>
    <phoneticPr fontId="2"/>
  </si>
  <si>
    <t>チーム</t>
    <phoneticPr fontId="2"/>
  </si>
  <si>
    <t>記載者</t>
    <phoneticPr fontId="2"/>
  </si>
  <si>
    <t>旧</t>
  </si>
  <si>
    <t>新</t>
  </si>
  <si>
    <t>監督</t>
  </si>
  <si>
    <t>マネージャー</t>
  </si>
  <si>
    <t>背番号</t>
    <rPh sb="0" eb="3">
      <t>セバンゴウ</t>
    </rPh>
    <phoneticPr fontId="2"/>
  </si>
  <si>
    <t>変更</t>
    <rPh sb="0" eb="2">
      <t>ヘンコウ</t>
    </rPh>
    <phoneticPr fontId="2"/>
  </si>
  <si>
    <t>選手名</t>
    <rPh sb="0" eb="3">
      <t>センシュメイ</t>
    </rPh>
    <phoneticPr fontId="2"/>
  </si>
  <si>
    <r>
      <rPr>
        <sz val="24"/>
        <color rgb="FFFF0000"/>
        <rFont val="UD デジタル 教科書体 NK-B"/>
        <family val="1"/>
        <charset val="128"/>
      </rPr>
      <t>メンバーの変更はできません！</t>
    </r>
    <r>
      <rPr>
        <sz val="24"/>
        <rFont val="UD デジタル 教科書体 NK-B"/>
        <family val="1"/>
        <charset val="128"/>
      </rPr>
      <t xml:space="preserve">
背番号の変更は、変更欄に新しい番号を記入してください</t>
    </r>
    <rPh sb="5" eb="7">
      <t>ヘンコウ</t>
    </rPh>
    <rPh sb="16" eb="19">
      <t>セバンゴウ</t>
    </rPh>
    <rPh sb="20" eb="22">
      <t>ヘンコウ</t>
    </rPh>
    <rPh sb="24" eb="26">
      <t>ヘンコウ</t>
    </rPh>
    <rPh sb="26" eb="27">
      <t>ラン</t>
    </rPh>
    <rPh sb="28" eb="29">
      <t>アタラ</t>
    </rPh>
    <rPh sb="31" eb="33">
      <t>バンゴウ</t>
    </rPh>
    <rPh sb="34" eb="36">
      <t>キニュウ</t>
    </rPh>
    <phoneticPr fontId="2"/>
  </si>
  <si>
    <t>〔備考〕変更有りの場合はチームスタッフ全員を記入してください。</t>
  </si>
  <si>
    <t>番号</t>
    <rPh sb="0" eb="2">
      <t>バンゴウ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</si>
  <si>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</si>
  <si>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</si>
  <si>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</si>
  <si>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</si>
  <si>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</si>
  <si>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</si>
  <si>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</si>
  <si>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</si>
  <si>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</si>
  <si>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</si>
  <si>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</si>
  <si>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</si>
  <si>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</si>
  <si>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</si>
  <si>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</si>
  <si>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</si>
  <si>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</si>
  <si>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</si>
  <si>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</si>
  <si>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</si>
  <si>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</si>
  <si>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</si>
  <si>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</si>
  <si>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</si>
  <si>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</si>
  <si>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</si>
  <si>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</si>
  <si>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</si>
  <si>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</si>
  <si>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</si>
  <si>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</si>
  <si>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</si>
  <si>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</si>
  <si>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</si>
  <si>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㉟</t>
    <phoneticPr fontId="2"/>
  </si>
  <si>
    <t>㊱</t>
    <phoneticPr fontId="2"/>
  </si>
  <si>
    <t>㊲</t>
    <phoneticPr fontId="2"/>
  </si>
  <si>
    <t>㊳</t>
    <phoneticPr fontId="2"/>
  </si>
  <si>
    <t>㊴</t>
    <phoneticPr fontId="2"/>
  </si>
  <si>
    <t>㊵</t>
    <phoneticPr fontId="2"/>
  </si>
  <si>
    <t>㊶</t>
    <phoneticPr fontId="2"/>
  </si>
  <si>
    <t>㊷</t>
    <phoneticPr fontId="2"/>
  </si>
  <si>
    <t>㊸</t>
    <phoneticPr fontId="2"/>
  </si>
  <si>
    <t>㊹</t>
    <phoneticPr fontId="2"/>
  </si>
  <si>
    <t>㊺</t>
    <phoneticPr fontId="2"/>
  </si>
  <si>
    <t>㊻</t>
    <phoneticPr fontId="2"/>
  </si>
  <si>
    <t>㊼</t>
    <phoneticPr fontId="2"/>
  </si>
  <si>
    <t>㊽</t>
    <phoneticPr fontId="2"/>
  </si>
  <si>
    <t>㊾</t>
    <phoneticPr fontId="2"/>
  </si>
  <si>
    <t>㊿</t>
    <phoneticPr fontId="2"/>
  </si>
  <si>
    <t>メンバーの変更はできません！</t>
    <rPh sb="5" eb="7">
      <t>ヘンコウ</t>
    </rPh>
    <phoneticPr fontId="2"/>
  </si>
  <si>
    <t>メンバーID</t>
    <phoneticPr fontId="2"/>
  </si>
  <si>
    <t>チームID</t>
    <phoneticPr fontId="2"/>
  </si>
  <si>
    <t>チーム区分</t>
    <rPh sb="3" eb="5">
      <t>クブン</t>
    </rPh>
    <phoneticPr fontId="2"/>
  </si>
  <si>
    <t>備考(R7MRS登録予定など記載)</t>
    <rPh sb="0" eb="2">
      <t>ビコウ</t>
    </rPh>
    <rPh sb="8" eb="10">
      <t>トウロク</t>
    </rPh>
    <rPh sb="10" eb="12">
      <t>ヨテイ</t>
    </rPh>
    <rPh sb="14" eb="16">
      <t>キサイ</t>
    </rPh>
    <phoneticPr fontId="2"/>
  </si>
  <si>
    <t>年令・学年</t>
    <rPh sb="3" eb="5">
      <t>ガクネン</t>
    </rPh>
    <phoneticPr fontId="2"/>
  </si>
  <si>
    <t>氏　名</t>
    <rPh sb="0" eb="1">
      <t>シ</t>
    </rPh>
    <rPh sb="2" eb="3">
      <t>ナ</t>
    </rPh>
    <phoneticPr fontId="2"/>
  </si>
  <si>
    <t>身長（cm)</t>
    <phoneticPr fontId="2"/>
  </si>
  <si>
    <t>北海道バレーボール協会・北海道地域リーグ実行委員会殿</t>
    <rPh sb="0" eb="3">
      <t>ホッカイドウ</t>
    </rPh>
    <rPh sb="9" eb="11">
      <t>キョウカイ</t>
    </rPh>
    <rPh sb="12" eb="15">
      <t>ホッカイドウ</t>
    </rPh>
    <rPh sb="15" eb="17">
      <t>チイキ</t>
    </rPh>
    <rPh sb="20" eb="22">
      <t>ジッコウ</t>
    </rPh>
    <rPh sb="22" eb="25">
      <t>イインカイ</t>
    </rPh>
    <rPh sb="25" eb="26">
      <t>ドノ</t>
    </rPh>
    <phoneticPr fontId="2"/>
  </si>
  <si>
    <t>H.V.A</t>
    <phoneticPr fontId="2"/>
  </si>
  <si>
    <t xml:space="preserve">2025/  /  </t>
    <phoneticPr fontId="2"/>
  </si>
  <si>
    <t>第16回 「全国６人制バレーボールリーグ総合男女優勝大会」北海道地域リーグ 参加申込書</t>
    <rPh sb="0" eb="1">
      <t>ダイ</t>
    </rPh>
    <rPh sb="3" eb="4">
      <t>カイ</t>
    </rPh>
    <rPh sb="6" eb="8">
      <t>ゼンコク</t>
    </rPh>
    <rPh sb="9" eb="11">
      <t>ニンセイ</t>
    </rPh>
    <rPh sb="20" eb="22">
      <t>ソウゴウ</t>
    </rPh>
    <rPh sb="22" eb="24">
      <t>ダンジョ</t>
    </rPh>
    <rPh sb="24" eb="26">
      <t>ユウショウ</t>
    </rPh>
    <rPh sb="26" eb="28">
      <t>タイカイ</t>
    </rPh>
    <rPh sb="29" eb="32">
      <t>ホッカイドウ</t>
    </rPh>
    <rPh sb="32" eb="34">
      <t>チイキ</t>
    </rPh>
    <rPh sb="38" eb="40">
      <t>サンカ</t>
    </rPh>
    <rPh sb="40" eb="43">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</si>
</sst>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F800]dddd\,\ mmmm\ dd\,\ yyyy"/>
  </numFmts>
  <fonts count="37">
    <font>
      <sz val="11"/>
      <name val="ＭＳ Ｐゴシック"/>
      <family val="3"/>
      <charset val="128"/>
    </font>
    <font>
      <sz val="11"/>
      <name val="ＭＳ Ｐゴシック"/>
      <family val="3"/>
      <charset val="128"/>
    </font>
    <font>
      <sz val="6"/>
      <name val="ＭＳ Ｐゴシック"/>
      <family val="3"/>
      <charset val="128"/>
    </font>
    <font>
      <sz val="14"/>
      <name val="Meiryo UI"/>
      <family val="3"/>
      <charset val="128"/>
    </font>
    <font>
      <sz val="12"/>
      <name val="Meiryo UI"/>
      <family val="3"/>
      <charset val="128"/>
    </font>
    <font>
      <sz val="11"/>
      <name val="Meiryo UI"/>
      <family val="3"/>
      <charset val="128"/>
    </font>
    <font>
      <sz val="24"/>
      <name val="Meiryo UI"/>
      <family val="3"/>
      <charset val="128"/>
    </font>
    <font>
      <u/>
      <sz val="12"/>
      <name val="Meiryo UI"/>
      <family val="3"/>
      <charset val="128"/>
    </font>
    <font>
      <u/>
      <sz val="14"/>
      <name val="Meiryo UI"/>
      <family val="3"/>
      <charset val="128"/>
    </font>
    <font>
      <sz val="16"/>
      <name val="Meiryo UI"/>
      <family val="3"/>
      <charset val="128"/>
    </font>
    <font>
      <sz val="10.5"/>
      <name val="Meiryo UI"/>
      <family val="3"/>
      <charset val="128"/>
    </font>
    <font>
      <sz val="11"/>
      <color indexed="9"/>
      <name val="Meiryo UI"/>
      <family val="3"/>
      <charset val="128"/>
    </font>
    <font>
      <u/>
      <sz val="11"/>
      <color theme="10"/>
      <name val="ＭＳ Ｐゴシック"/>
      <family val="3"/>
      <charset val="128"/>
    </font>
    <font>
      <u/>
      <sz val="11"/>
      <color theme="11"/>
      <name val="ＭＳ Ｐゴシック"/>
      <family val="3"/>
      <charset val="128"/>
    </font>
    <font>
      <b/>
      <sz val="12"/>
      <name val="Meiryo UI"/>
      <family val="3"/>
      <charset val="128"/>
    </font>
    <font>
      <b/>
      <u/>
      <sz val="18"/>
      <name val="Meiryo UI"/>
      <family val="3"/>
      <charset val="128"/>
    </font>
    <font>
      <b/>
      <u/>
      <sz val="14"/>
      <color indexed="10"/>
      <name val="Meiryo UI"/>
      <family val="3"/>
      <charset val="128"/>
    </font>
    <font>
      <sz val="16"/>
      <name val="ＭＳ Ｐゴシック"/>
      <family val="3"/>
      <charset val="128"/>
    </font>
    <font>
      <sz val="18"/>
      <name val="Yu Gothic UI"/>
      <family val="3"/>
      <charset val="128"/>
    </font>
    <font>
      <sz val="11"/>
      <name val="Yu Gothic UI"/>
      <family val="3"/>
      <charset val="128"/>
    </font>
    <font>
      <sz val="12"/>
      <name val="Yu Gothic UI"/>
      <family val="3"/>
      <charset val="128"/>
    </font>
    <font>
      <u/>
      <sz val="12"/>
      <name val="Yu Gothic UI"/>
      <family val="3"/>
      <charset val="128"/>
    </font>
    <font>
      <sz val="20"/>
      <name val="Yu Gothic UI"/>
      <family val="3"/>
      <charset val="128"/>
    </font>
    <font>
      <sz val="9"/>
      <name val="Yu Gothic UI"/>
      <family val="3"/>
      <charset val="128"/>
    </font>
    <font>
      <sz val="24"/>
      <name val="Yu Gothic UI"/>
      <family val="3"/>
      <charset val="128"/>
    </font>
    <font>
      <sz val="28"/>
      <name val="Yu Gothic UI"/>
      <family val="3"/>
      <charset val="128"/>
    </font>
    <font>
      <sz val="14"/>
      <name val="Yu Gothic UI"/>
      <family val="3"/>
      <charset val="128"/>
    </font>
    <font>
      <b/>
      <sz val="24"/>
      <name val="Yu Gothic UI"/>
      <family val="3"/>
      <charset val="128"/>
    </font>
    <font>
      <sz val="8"/>
      <name val="Yu Gothic UI"/>
      <family val="3"/>
      <charset val="128"/>
    </font>
    <font>
      <sz val="24"/>
      <name val="UD デジタル 教科書体 NK-B"/>
      <family val="1"/>
      <charset val="128"/>
    </font>
    <font>
      <sz val="24"/>
      <color rgb="FFFF0000"/>
      <name val="UD デジタル 教科書体 NK-B"/>
      <family val="1"/>
      <charset val="128"/>
    </font>
    <font>
      <b/>
      <sz val="14"/>
      <color rgb="FFFF0000"/>
      <name val="Meiryo UI"/>
      <family val="3"/>
      <charset val="128"/>
    </font>
    <font>
      <sz val="12"/>
      <color rgb="FFFF0000"/>
      <name val="Meiryo UI"/>
      <family val="3"/>
      <charset val="128"/>
    </font>
    <font>
      <sz val="12"/>
      <color theme="2" tint="-0.249977111117893"/>
      <name val="Meiryo UI"/>
      <family val="3"/>
      <charset val="128"/>
    </font>
    <font>
      <sz val="9"/>
      <color indexed="81"/>
      <name val="MS P ゴシック"/>
      <family val="3"/>
      <charset val="128"/>
    </font>
    <font>
      <b/>
      <sz val="9"/>
      <color indexed="81"/>
      <name val="MS P ゴシック"/>
      <family val="3"/>
      <charset val="128"/>
    </font>
    <font>
      <b/>
      <sz val="16"/>
      <name val="Meiryo UI"/>
      <family val="3"/>
      <charset val="128"/>
    </font>
  </fonts>
  <fills count="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34998626667073579"/>
        <bgColor indexed="64"/>
      </patternFill>
    </fill>
  </fills>
  <borders count="41">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ck">
        <color auto="1"/>
      </left>
      <right style="thick">
        <color auto="1"/>
      </right>
      <top style="thick">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diagonal/>
    </border>
    <border>
      <left/>
      <right style="thin">
        <color auto="1"/>
      </right>
      <top style="double">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top style="double">
        <color auto="1"/>
      </top>
      <bottom style="thin">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thin">
        <color auto="1"/>
      </bottom>
      <diagonal/>
    </border>
    <border>
      <left style="thin">
        <color auto="1"/>
      </left>
      <right style="thin">
        <color auto="1"/>
      </right>
      <top/>
      <bottom style="double">
        <color indexed="64"/>
      </bottom>
      <diagonal/>
    </border>
    <border>
      <left style="medium">
        <color indexed="64"/>
      </left>
      <right/>
      <top style="thin">
        <color auto="1"/>
      </top>
      <bottom style="double">
        <color indexed="64"/>
      </bottom>
      <diagonal/>
    </border>
    <border>
      <left/>
      <right style="medium">
        <color indexed="64"/>
      </right>
      <top style="thin">
        <color auto="1"/>
      </top>
      <bottom style="double">
        <color indexed="64"/>
      </bottom>
      <diagonal/>
    </border>
    <border>
      <left style="medium">
        <color indexed="64"/>
      </left>
      <right/>
      <top/>
      <bottom style="thin">
        <color auto="1"/>
      </bottom>
      <diagonal/>
    </border>
    <border>
      <left/>
      <right style="medium">
        <color indexed="64"/>
      </right>
      <top/>
      <bottom style="thin">
        <color auto="1"/>
      </bottom>
      <diagonal/>
    </border>
    <border>
      <left/>
      <right/>
      <top style="thin">
        <color auto="1"/>
      </top>
      <bottom style="double">
        <color indexed="64"/>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s>
  <cellStyleXfs count="27">
    <xf numFmtId="0" fontId="0" fillId="0" borderId="0"/>
    <xf numFmtId="0" fontId="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cellStyleXfs>
  <cellXfs count="175">
    <xf numFmtId="0" fontId="0" fillId="0" borderId="0" xfId="0"/>
    <xf numFmtId="0" fontId="4" fillId="0" borderId="0" xfId="0" applyFont="1" applyAlignment="1">
      <alignment vertical="center"/>
    </xf>
    <xf numFmtId="0" fontId="17" fillId="0" borderId="0" xfId="0" applyFont="1"/>
    <xf numFmtId="0" fontId="4" fillId="0" borderId="30" xfId="0" applyFont="1" applyBorder="1" applyAlignment="1">
      <alignment horizontal="center" vertical="center" shrinkToFit="1"/>
    </xf>
    <xf numFmtId="0" fontId="5" fillId="0" borderId="0" xfId="0" applyFont="1"/>
    <xf numFmtId="0" fontId="23" fillId="0" borderId="11" xfId="0" applyFont="1" applyBorder="1" applyAlignment="1">
      <alignment horizontal="center" vertical="center" shrinkToFit="1"/>
    </xf>
    <xf numFmtId="0" fontId="20" fillId="0" borderId="9" xfId="0" applyFont="1" applyBorder="1" applyAlignment="1">
      <alignment horizontal="distributed" vertical="center" wrapText="1"/>
    </xf>
    <xf numFmtId="0" fontId="19" fillId="0" borderId="0" xfId="0" applyFont="1" applyAlignment="1">
      <alignment vertical="center"/>
    </xf>
    <xf numFmtId="0" fontId="18" fillId="0" borderId="0" xfId="0" applyFont="1" applyAlignment="1">
      <alignment horizontal="centerContinuous" vertical="center"/>
    </xf>
    <xf numFmtId="0" fontId="19" fillId="0" borderId="0" xfId="0" applyFont="1" applyAlignment="1">
      <alignment horizontal="centerContinuous" vertical="center"/>
    </xf>
    <xf numFmtId="0" fontId="24" fillId="0" borderId="0" xfId="0" applyFont="1" applyAlignment="1">
      <alignment vertical="center"/>
    </xf>
    <xf numFmtId="0" fontId="20" fillId="0" borderId="0" xfId="0" applyFont="1" applyAlignment="1">
      <alignment horizontal="righ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4" xfId="0" applyFont="1" applyBorder="1" applyAlignment="1">
      <alignment vertical="center"/>
    </xf>
    <xf numFmtId="0" fontId="24" fillId="0" borderId="1" xfId="0" applyFont="1" applyBorder="1" applyAlignment="1">
      <alignment horizontal="centerContinuous" vertical="center"/>
    </xf>
    <xf numFmtId="0" fontId="19" fillId="0" borderId="5" xfId="0" applyFont="1" applyBorder="1" applyAlignment="1">
      <alignment horizontal="centerContinuous" vertical="center"/>
    </xf>
    <xf numFmtId="0" fontId="24" fillId="0" borderId="6" xfId="0" applyFont="1" applyBorder="1" applyAlignment="1">
      <alignment horizontal="justify" vertical="center"/>
    </xf>
    <xf numFmtId="0" fontId="19" fillId="0" borderId="7" xfId="0" applyFont="1" applyBorder="1" applyAlignment="1">
      <alignment vertical="center"/>
    </xf>
    <xf numFmtId="0" fontId="19" fillId="0" borderId="8" xfId="0" applyFont="1" applyBorder="1" applyAlignment="1">
      <alignment vertical="center"/>
    </xf>
    <xf numFmtId="0" fontId="24" fillId="0" borderId="0" xfId="0" applyFont="1" applyAlignment="1">
      <alignment horizontal="justify" vertical="center"/>
    </xf>
    <xf numFmtId="0" fontId="26" fillId="0" borderId="0" xfId="0" applyFont="1" applyAlignment="1">
      <alignment vertical="center"/>
    </xf>
    <xf numFmtId="0" fontId="28" fillId="0" borderId="0" xfId="0" applyFont="1" applyAlignment="1">
      <alignment horizontal="justify" vertical="center"/>
    </xf>
    <xf numFmtId="0" fontId="18" fillId="0" borderId="10" xfId="0" applyFont="1" applyBorder="1" applyAlignment="1">
      <alignment horizontal="center" vertical="center" shrinkToFit="1"/>
    </xf>
    <xf numFmtId="0" fontId="18" fillId="0" borderId="8" xfId="0" applyFont="1" applyBorder="1" applyAlignment="1">
      <alignment horizontal="center" vertical="center" shrinkToFit="1"/>
    </xf>
    <xf numFmtId="0" fontId="5" fillId="2" borderId="11" xfId="0" applyFont="1" applyFill="1" applyBorder="1" applyAlignment="1">
      <alignment horizontal="distributed" vertical="center" justifyLastLine="1"/>
    </xf>
    <xf numFmtId="0" fontId="5" fillId="0" borderId="12" xfId="0" applyFont="1" applyBorder="1" applyAlignment="1">
      <alignment horizontal="distributed" vertical="center" justifyLastLine="1" shrinkToFit="1"/>
    </xf>
    <xf numFmtId="0" fontId="5" fillId="0" borderId="14" xfId="0" applyFont="1" applyBorder="1" applyAlignment="1">
      <alignment horizontal="distributed" vertical="center" justifyLastLine="1" shrinkToFit="1"/>
    </xf>
    <xf numFmtId="0" fontId="5" fillId="3" borderId="14" xfId="0" applyFont="1" applyFill="1" applyBorder="1" applyAlignment="1">
      <alignment horizontal="distributed" vertical="center" justifyLastLine="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5" xfId="0" applyFont="1" applyBorder="1" applyAlignment="1">
      <alignment horizontal="center" vertical="center" justifyLastLine="1" shrinkToFit="1"/>
    </xf>
    <xf numFmtId="0" fontId="5" fillId="0" borderId="16" xfId="0" applyFont="1" applyBorder="1" applyAlignment="1">
      <alignment horizontal="center" vertical="center" justifyLastLine="1"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20" xfId="0" applyFont="1" applyFill="1" applyBorder="1" applyAlignment="1">
      <alignment horizontal="center"/>
    </xf>
    <xf numFmtId="0" fontId="9" fillId="0" borderId="0" xfId="1" applyFont="1" applyAlignment="1">
      <alignment horizontal="centerContinuous" vertical="center" shrinkToFit="1"/>
    </xf>
    <xf numFmtId="0" fontId="4" fillId="0" borderId="0" xfId="1" applyFont="1" applyAlignment="1">
      <alignment horizontal="centerContinuous" vertical="center" shrinkToFit="1"/>
    </xf>
    <xf numFmtId="0" fontId="5" fillId="0" borderId="0" xfId="1" applyFont="1" applyAlignment="1">
      <alignment horizontal="centerContinuous" vertical="center" shrinkToFit="1"/>
    </xf>
    <xf numFmtId="0" fontId="5" fillId="0" borderId="0" xfId="1" applyFont="1" applyAlignment="1">
      <alignment vertical="center"/>
    </xf>
    <xf numFmtId="0" fontId="9" fillId="0" borderId="0" xfId="1" applyFont="1" applyAlignment="1">
      <alignment horizontal="centerContinuous" vertical="center"/>
    </xf>
    <xf numFmtId="0" fontId="6" fillId="0" borderId="0" xfId="1" applyFont="1" applyAlignment="1">
      <alignment horizontal="centerContinuous" vertical="center"/>
    </xf>
    <xf numFmtId="0" fontId="5" fillId="0" borderId="0" xfId="1" applyFont="1" applyAlignment="1">
      <alignment horizontal="centerContinuous" vertical="center"/>
    </xf>
    <xf numFmtId="0" fontId="7" fillId="0" borderId="0" xfId="1" applyFont="1" applyAlignment="1">
      <alignment horizontal="justify" vertical="center"/>
    </xf>
    <xf numFmtId="0" fontId="4" fillId="0" borderId="0" xfId="1" applyFont="1" applyAlignment="1">
      <alignment horizontal="center" vertical="center"/>
    </xf>
    <xf numFmtId="0" fontId="5" fillId="0" borderId="0" xfId="1" applyFont="1" applyAlignment="1">
      <alignment horizontal="right" vertical="center"/>
    </xf>
    <xf numFmtId="0" fontId="5" fillId="0" borderId="0" xfId="1" applyFont="1" applyAlignment="1">
      <alignment horizontal="center" vertical="center"/>
    </xf>
    <xf numFmtId="0" fontId="5" fillId="0" borderId="0" xfId="1" applyFont="1" applyAlignment="1">
      <alignment horizontal="left" vertical="center"/>
    </xf>
    <xf numFmtId="0" fontId="8" fillId="0" borderId="0" xfId="1" applyFont="1" applyAlignment="1">
      <alignment horizontal="centerContinuous" vertical="center"/>
    </xf>
    <xf numFmtId="0" fontId="8" fillId="0" borderId="0" xfId="1" applyFont="1" applyAlignment="1">
      <alignment horizontal="justify" vertical="center"/>
    </xf>
    <xf numFmtId="0" fontId="3" fillId="0" borderId="7" xfId="1" applyFont="1" applyBorder="1" applyAlignment="1">
      <alignment horizontal="justify" vertical="center"/>
    </xf>
    <xf numFmtId="0" fontId="10" fillId="0" borderId="0" xfId="1" applyFont="1" applyAlignment="1">
      <alignment horizontal="justify" vertical="center"/>
    </xf>
    <xf numFmtId="0" fontId="4" fillId="0" borderId="6" xfId="1" applyFont="1" applyBorder="1" applyAlignment="1">
      <alignment horizontal="distributed" vertical="center" wrapText="1" justifyLastLine="1"/>
    </xf>
    <xf numFmtId="0" fontId="11" fillId="0" borderId="0" xfId="1" applyFont="1" applyAlignment="1">
      <alignment vertical="center"/>
    </xf>
    <xf numFmtId="0" fontId="4" fillId="0" borderId="13" xfId="1" applyFont="1" applyBorder="1" applyAlignment="1">
      <alignment horizontal="distributed" vertical="center" wrapText="1" justifyLastLine="1"/>
    </xf>
    <xf numFmtId="0" fontId="9" fillId="0" borderId="10" xfId="1" applyFont="1" applyBorder="1" applyAlignment="1">
      <alignment horizontal="center" vertical="center"/>
    </xf>
    <xf numFmtId="0" fontId="4" fillId="0" borderId="0" xfId="1"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Continuous" vertical="center"/>
    </xf>
    <xf numFmtId="0" fontId="4" fillId="0" borderId="7" xfId="0" applyFont="1" applyBorder="1" applyAlignment="1">
      <alignment horizontal="centerContinuous" vertical="center"/>
    </xf>
    <xf numFmtId="0" fontId="4" fillId="0" borderId="0" xfId="0" applyFont="1" applyAlignment="1">
      <alignment horizontal="centerContinuous"/>
    </xf>
    <xf numFmtId="0" fontId="15" fillId="0" borderId="0" xfId="0" applyFont="1" applyAlignment="1">
      <alignment horizontal="centerContinuous" vertical="center"/>
    </xf>
    <xf numFmtId="0" fontId="4" fillId="0" borderId="13" xfId="0" applyFont="1" applyBorder="1" applyAlignment="1">
      <alignment horizontal="centerContinuous" vertical="center"/>
    </xf>
    <xf numFmtId="0" fontId="4" fillId="0" borderId="23" xfId="0" applyFont="1" applyBorder="1" applyAlignment="1">
      <alignment horizontal="centerContinuous" vertical="center"/>
    </xf>
    <xf numFmtId="0" fontId="4" fillId="0" borderId="30" xfId="0" applyFont="1" applyBorder="1" applyAlignment="1">
      <alignment horizontal="centerContinuous" vertical="center" shrinkToFit="1"/>
    </xf>
    <xf numFmtId="0" fontId="4" fillId="0" borderId="30" xfId="0" applyFont="1" applyBorder="1" applyAlignment="1">
      <alignment horizontal="center" vertical="center" wrapText="1"/>
    </xf>
    <xf numFmtId="0" fontId="4" fillId="0" borderId="10" xfId="0" applyFont="1" applyBorder="1" applyAlignment="1">
      <alignment horizontal="center" vertical="center" wrapText="1"/>
    </xf>
    <xf numFmtId="0" fontId="14" fillId="0" borderId="0" xfId="0" applyFont="1" applyAlignment="1">
      <alignment horizontal="left" vertical="center"/>
    </xf>
    <xf numFmtId="0" fontId="4" fillId="0" borderId="0" xfId="0" applyFont="1" applyAlignment="1">
      <alignment horizontal="left" vertical="center"/>
    </xf>
    <xf numFmtId="0" fontId="4" fillId="0" borderId="30" xfId="0" applyFont="1" applyBorder="1" applyAlignment="1">
      <alignment horizontal="centerContinuous" vertical="center"/>
    </xf>
    <xf numFmtId="0" fontId="3" fillId="0" borderId="0" xfId="0" applyFont="1"/>
    <xf numFmtId="0" fontId="4" fillId="0" borderId="0" xfId="0" applyFont="1" applyAlignment="1">
      <alignment horizontal="distributed" vertical="center" justifyLastLine="1"/>
    </xf>
    <xf numFmtId="0" fontId="4" fillId="0" borderId="0" xfId="0" applyFont="1" applyAlignment="1">
      <alignment vertical="center" shrinkToFit="1"/>
    </xf>
    <xf numFmtId="0" fontId="4" fillId="0" borderId="0" xfId="0" applyFont="1" applyAlignment="1">
      <alignment horizontal="center" vertical="center" shrinkToFit="1"/>
    </xf>
    <xf numFmtId="0" fontId="3" fillId="0" borderId="0" xfId="0" applyFont="1" applyAlignment="1">
      <alignment vertical="center"/>
    </xf>
    <xf numFmtId="0" fontId="4" fillId="4" borderId="30" xfId="0" applyFont="1" applyFill="1" applyBorder="1" applyAlignment="1" applyProtection="1">
      <alignment horizontal="center" vertical="center" shrinkToFit="1"/>
      <protection locked="0"/>
    </xf>
    <xf numFmtId="0" fontId="26" fillId="0" borderId="0" xfId="0" applyFont="1" applyAlignment="1">
      <alignment vertical="center" shrinkToFit="1"/>
    </xf>
    <xf numFmtId="0" fontId="18" fillId="0" borderId="0" xfId="0" applyFont="1" applyAlignment="1">
      <alignment horizontal="center" vertical="center" wrapText="1"/>
    </xf>
    <xf numFmtId="0" fontId="27" fillId="0" borderId="0" xfId="0" applyFont="1" applyAlignment="1">
      <alignment horizontal="center" vertical="center" wrapText="1"/>
    </xf>
    <xf numFmtId="0" fontId="18" fillId="0" borderId="30" xfId="0" applyFont="1" applyBorder="1" applyAlignment="1">
      <alignment horizontal="center" vertical="center" wrapText="1"/>
    </xf>
    <xf numFmtId="0" fontId="27" fillId="0" borderId="30" xfId="0" applyFont="1" applyBorder="1" applyAlignment="1">
      <alignment horizontal="center" vertical="center" wrapText="1"/>
    </xf>
    <xf numFmtId="0" fontId="4" fillId="0" borderId="6" xfId="1" applyFont="1" applyBorder="1" applyAlignment="1">
      <alignment horizontal="centerContinuous" vertical="center" wrapText="1"/>
    </xf>
    <xf numFmtId="0" fontId="4" fillId="0" borderId="8" xfId="1" applyFont="1" applyBorder="1" applyAlignment="1">
      <alignment horizontal="centerContinuous" vertical="center" wrapText="1"/>
    </xf>
    <xf numFmtId="0" fontId="4" fillId="0" borderId="33" xfId="1" applyFont="1" applyBorder="1" applyAlignment="1">
      <alignment horizontal="center" vertical="center" wrapText="1"/>
    </xf>
    <xf numFmtId="0" fontId="4" fillId="0" borderId="27" xfId="1" applyFont="1" applyBorder="1" applyAlignment="1">
      <alignment horizontal="center" vertical="center" wrapText="1"/>
    </xf>
    <xf numFmtId="0" fontId="4" fillId="5" borderId="33" xfId="1" applyFont="1" applyFill="1" applyBorder="1" applyAlignment="1">
      <alignment vertical="center" wrapText="1"/>
    </xf>
    <xf numFmtId="0" fontId="4" fillId="0" borderId="29" xfId="1" applyFont="1" applyBorder="1" applyAlignment="1">
      <alignment horizontal="centerContinuous" vertical="center"/>
    </xf>
    <xf numFmtId="0" fontId="4" fillId="0" borderId="9" xfId="1" applyFont="1" applyBorder="1" applyAlignment="1">
      <alignment horizontal="centerContinuous" vertical="center"/>
    </xf>
    <xf numFmtId="0" fontId="4" fillId="0" borderId="29" xfId="1" applyFont="1" applyBorder="1" applyAlignment="1">
      <alignment horizontal="distributed" vertical="center" wrapText="1" justifyLastLine="1"/>
    </xf>
    <xf numFmtId="0" fontId="31" fillId="0" borderId="0" xfId="0" applyFont="1" applyAlignment="1">
      <alignment vertical="center"/>
    </xf>
    <xf numFmtId="0" fontId="32" fillId="0" borderId="0" xfId="1" applyFont="1" applyAlignment="1">
      <alignment horizontal="left" vertical="center"/>
    </xf>
    <xf numFmtId="0" fontId="33" fillId="0" borderId="0" xfId="0" applyFont="1" applyAlignment="1">
      <alignment vertical="center"/>
    </xf>
    <xf numFmtId="0" fontId="36" fillId="0" borderId="0" xfId="0" applyFont="1" applyAlignment="1">
      <alignment horizontal="centerContinuous" vertical="center"/>
    </xf>
    <xf numFmtId="0" fontId="3" fillId="0" borderId="7" xfId="1" applyFont="1" applyBorder="1" applyAlignment="1">
      <alignment vertical="center" justifyLastLine="1"/>
    </xf>
    <xf numFmtId="0" fontId="9" fillId="4" borderId="6" xfId="1" applyFont="1" applyFill="1" applyBorder="1" applyAlignment="1" applyProtection="1">
      <alignment horizontal="center" vertical="center"/>
      <protection locked="0"/>
    </xf>
    <xf numFmtId="0" fontId="4" fillId="0" borderId="0" xfId="0" applyFont="1" applyAlignment="1">
      <alignment horizontal="left" vertical="center" shrinkToFit="1"/>
    </xf>
    <xf numFmtId="0" fontId="4" fillId="0" borderId="30" xfId="0" applyFont="1" applyBorder="1" applyAlignment="1">
      <alignment horizontal="center" vertical="center" wrapText="1"/>
    </xf>
    <xf numFmtId="0" fontId="4" fillId="4" borderId="13" xfId="0" applyFont="1" applyFill="1" applyBorder="1" applyAlignment="1" applyProtection="1">
      <alignment horizontal="center" vertical="center" shrinkToFit="1"/>
      <protection locked="0"/>
    </xf>
    <xf numFmtId="0" fontId="4" fillId="4" borderId="23" xfId="0" applyFont="1" applyFill="1" applyBorder="1" applyAlignment="1" applyProtection="1">
      <alignment horizontal="center" vertical="center" shrinkToFit="1"/>
      <protection locked="0"/>
    </xf>
    <xf numFmtId="0" fontId="4" fillId="0" borderId="13" xfId="0" applyFont="1" applyBorder="1" applyAlignment="1">
      <alignment horizontal="center" vertical="center" wrapText="1"/>
    </xf>
    <xf numFmtId="0" fontId="4" fillId="0" borderId="23" xfId="0" applyFont="1" applyBorder="1" applyAlignment="1">
      <alignment horizontal="center" vertical="center" wrapText="1"/>
    </xf>
    <xf numFmtId="0" fontId="4" fillId="4" borderId="13"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protection locked="0"/>
    </xf>
    <xf numFmtId="0" fontId="4" fillId="4" borderId="23" xfId="0" applyFont="1" applyFill="1" applyBorder="1" applyAlignment="1" applyProtection="1">
      <alignment horizontal="center" vertical="center"/>
      <protection locked="0"/>
    </xf>
    <xf numFmtId="177" fontId="4" fillId="4" borderId="0" xfId="0" applyNumberFormat="1" applyFont="1" applyFill="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4" fillId="4" borderId="22" xfId="0" applyFont="1" applyFill="1" applyBorder="1" applyAlignment="1" applyProtection="1">
      <alignment horizontal="center" vertical="center" shrinkToFit="1"/>
      <protection locked="0"/>
    </xf>
    <xf numFmtId="0" fontId="12" fillId="4" borderId="13" xfId="26" applyFill="1" applyBorder="1" applyAlignment="1" applyProtection="1">
      <alignment horizontal="center" vertical="center" shrinkToFit="1"/>
      <protection locked="0"/>
    </xf>
    <xf numFmtId="0" fontId="26" fillId="0" borderId="30" xfId="0" applyFont="1" applyBorder="1" applyAlignment="1">
      <alignment horizontal="center" vertical="center" shrinkToFit="1"/>
    </xf>
    <xf numFmtId="0" fontId="22" fillId="0" borderId="13" xfId="0" applyFont="1" applyBorder="1" applyAlignment="1">
      <alignment horizontal="center" vertical="center" justifyLastLine="1" shrinkToFit="1"/>
    </xf>
    <xf numFmtId="0" fontId="22" fillId="0" borderId="22" xfId="0" applyFont="1" applyBorder="1" applyAlignment="1">
      <alignment horizontal="center" vertical="center" justifyLastLine="1" shrinkToFit="1"/>
    </xf>
    <xf numFmtId="0" fontId="22" fillId="0" borderId="23" xfId="0" applyFont="1" applyBorder="1" applyAlignment="1">
      <alignment horizontal="center" vertical="center" justifyLastLine="1" shrinkToFit="1"/>
    </xf>
    <xf numFmtId="0" fontId="24" fillId="0" borderId="0" xfId="0" applyFont="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0" fillId="0" borderId="24" xfId="0" applyFont="1" applyBorder="1" applyAlignment="1">
      <alignment horizontal="distributed" vertical="center" wrapText="1"/>
    </xf>
    <xf numFmtId="0" fontId="20" fillId="0" borderId="21" xfId="0" applyFont="1" applyBorder="1" applyAlignment="1">
      <alignment horizontal="distributed" vertical="center" wrapText="1"/>
    </xf>
    <xf numFmtId="0" fontId="20" fillId="0" borderId="13" xfId="0" applyFont="1" applyBorder="1" applyAlignment="1">
      <alignment horizontal="distributed" vertical="center" wrapText="1"/>
    </xf>
    <xf numFmtId="0" fontId="20" fillId="0" borderId="23" xfId="0" applyFont="1" applyBorder="1" applyAlignment="1">
      <alignment horizontal="distributed" vertical="center" wrapText="1"/>
    </xf>
    <xf numFmtId="0" fontId="22" fillId="0" borderId="25"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24" xfId="0" applyFont="1" applyBorder="1" applyAlignment="1">
      <alignment horizontal="center" vertical="center" justifyLastLine="1" shrinkToFit="1"/>
    </xf>
    <xf numFmtId="0" fontId="22" fillId="0" borderId="28" xfId="0" applyFont="1" applyBorder="1" applyAlignment="1">
      <alignment horizontal="center" vertical="center" justifyLastLine="1" shrinkToFit="1"/>
    </xf>
    <xf numFmtId="0" fontId="22" fillId="0" borderId="21" xfId="0" applyFont="1" applyBorder="1" applyAlignment="1">
      <alignment horizontal="center" vertical="center" justifyLastLine="1" shrinkToFit="1"/>
    </xf>
    <xf numFmtId="0" fontId="18" fillId="0" borderId="13"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1" xfId="0" applyFont="1" applyBorder="1" applyAlignment="1">
      <alignment horizontal="center" vertical="center" shrinkToFit="1"/>
    </xf>
    <xf numFmtId="0" fontId="20" fillId="0" borderId="29" xfId="0" applyFont="1" applyBorder="1" applyAlignment="1">
      <alignment horizontal="distributed" vertical="center" wrapText="1" justifyLastLine="1"/>
    </xf>
    <xf numFmtId="0" fontId="20" fillId="0" borderId="9" xfId="0" applyFont="1" applyBorder="1" applyAlignment="1">
      <alignment horizontal="distributed" vertical="center" wrapText="1" justifyLastLine="1"/>
    </xf>
    <xf numFmtId="0" fontId="18" fillId="0" borderId="0" xfId="0" applyFont="1" applyAlignment="1">
      <alignment horizontal="right" vertical="center"/>
    </xf>
    <xf numFmtId="0" fontId="22" fillId="0" borderId="0" xfId="0" applyFont="1" applyAlignment="1">
      <alignment horizontal="center" vertical="center" shrinkToFit="1"/>
    </xf>
    <xf numFmtId="0" fontId="22" fillId="0" borderId="3" xfId="0" applyFont="1" applyBorder="1" applyAlignment="1">
      <alignment horizontal="center" vertical="center" shrinkToFit="1"/>
    </xf>
    <xf numFmtId="0" fontId="25" fillId="0" borderId="0" xfId="0" applyFont="1" applyAlignment="1">
      <alignment vertical="center" wrapText="1"/>
    </xf>
    <xf numFmtId="0" fontId="4" fillId="0" borderId="39" xfId="1" applyFont="1" applyBorder="1" applyAlignment="1">
      <alignment horizontal="center" vertical="center" wrapText="1"/>
    </xf>
    <xf numFmtId="0" fontId="4" fillId="0" borderId="40" xfId="1" applyFont="1" applyBorder="1" applyAlignment="1">
      <alignment horizontal="center" vertical="center" wrapText="1"/>
    </xf>
    <xf numFmtId="0" fontId="9" fillId="0" borderId="13"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1" xfId="1" applyFont="1" applyBorder="1" applyAlignment="1">
      <alignment horizontal="center" vertical="center"/>
    </xf>
    <xf numFmtId="176" fontId="3" fillId="0" borderId="13" xfId="1" applyNumberFormat="1" applyFont="1" applyBorder="1" applyAlignment="1">
      <alignment horizontal="center" vertical="center" shrinkToFit="1"/>
    </xf>
    <xf numFmtId="176" fontId="3" fillId="0" borderId="23" xfId="1" applyNumberFormat="1" applyFont="1" applyBorder="1" applyAlignment="1">
      <alignment horizontal="center" vertical="center" shrinkToFit="1"/>
    </xf>
    <xf numFmtId="176" fontId="3" fillId="0" borderId="6" xfId="1" applyNumberFormat="1" applyFont="1" applyBorder="1" applyAlignment="1">
      <alignment horizontal="center" vertical="center" shrinkToFit="1"/>
    </xf>
    <xf numFmtId="176" fontId="3" fillId="0" borderId="8" xfId="1" applyNumberFormat="1" applyFont="1" applyBorder="1" applyAlignment="1">
      <alignment horizontal="center" vertical="center" shrinkToFit="1"/>
    </xf>
    <xf numFmtId="0" fontId="30" fillId="0" borderId="1" xfId="1" applyFont="1" applyBorder="1" applyAlignment="1">
      <alignment horizontal="center" vertical="center" textRotation="255" wrapText="1"/>
    </xf>
    <xf numFmtId="0" fontId="29" fillId="0" borderId="0" xfId="1" applyFont="1" applyAlignment="1">
      <alignment horizontal="center" vertical="center" textRotation="255" wrapText="1"/>
    </xf>
    <xf numFmtId="0" fontId="29" fillId="0" borderId="5" xfId="1" applyFont="1" applyBorder="1" applyAlignment="1">
      <alignment horizontal="center" vertical="center" textRotation="255" wrapText="1"/>
    </xf>
    <xf numFmtId="0" fontId="29" fillId="0" borderId="1" xfId="1" applyFont="1" applyBorder="1" applyAlignment="1">
      <alignment horizontal="center" vertical="center" textRotation="255" wrapText="1"/>
    </xf>
    <xf numFmtId="0" fontId="29" fillId="0" borderId="6" xfId="1" applyFont="1" applyBorder="1" applyAlignment="1">
      <alignment horizontal="center" vertical="center" textRotation="255" wrapText="1"/>
    </xf>
    <xf numFmtId="0" fontId="29" fillId="0" borderId="7" xfId="1" applyFont="1" applyBorder="1" applyAlignment="1">
      <alignment horizontal="center" vertical="center" textRotation="255" wrapText="1"/>
    </xf>
    <xf numFmtId="0" fontId="29" fillId="0" borderId="8" xfId="1" applyFont="1" applyBorder="1" applyAlignment="1">
      <alignment horizontal="center" vertical="center" textRotation="255" wrapText="1"/>
    </xf>
    <xf numFmtId="0" fontId="4" fillId="4" borderId="32" xfId="1" applyFont="1" applyFill="1" applyBorder="1" applyAlignment="1" applyProtection="1">
      <alignment horizontal="center" vertical="center" wrapText="1" justifyLastLine="1"/>
      <protection locked="0"/>
    </xf>
    <xf numFmtId="0" fontId="4" fillId="4" borderId="31" xfId="1" applyFont="1" applyFill="1" applyBorder="1" applyAlignment="1" applyProtection="1">
      <alignment horizontal="center" vertical="center" wrapText="1" justifyLastLine="1"/>
      <protection locked="0"/>
    </xf>
    <xf numFmtId="176" fontId="3" fillId="0" borderId="29" xfId="1" applyNumberFormat="1" applyFont="1" applyBorder="1" applyAlignment="1">
      <alignment horizontal="center" vertical="center" shrinkToFit="1"/>
    </xf>
    <xf numFmtId="176" fontId="3" fillId="0" borderId="9" xfId="1" applyNumberFormat="1" applyFont="1" applyBorder="1" applyAlignment="1">
      <alignment horizontal="center" vertical="center" shrinkToFit="1"/>
    </xf>
    <xf numFmtId="0" fontId="4" fillId="4" borderId="34" xfId="1" applyFont="1" applyFill="1" applyBorder="1" applyAlignment="1" applyProtection="1">
      <alignment horizontal="center" vertical="center" wrapText="1" justifyLastLine="1"/>
      <protection locked="0"/>
    </xf>
    <xf numFmtId="0" fontId="4" fillId="4" borderId="35" xfId="1" applyFont="1" applyFill="1" applyBorder="1" applyAlignment="1" applyProtection="1">
      <alignment horizontal="center" vertical="center" wrapText="1" justifyLastLine="1"/>
      <protection locked="0"/>
    </xf>
    <xf numFmtId="0" fontId="4" fillId="0" borderId="25" xfId="1" applyFont="1" applyBorder="1" applyAlignment="1">
      <alignment horizontal="center" vertical="center" shrinkToFit="1"/>
    </xf>
    <xf numFmtId="0" fontId="4" fillId="0" borderId="27" xfId="1" applyFont="1" applyBorder="1" applyAlignment="1">
      <alignment horizontal="center" vertical="center" shrinkToFit="1"/>
    </xf>
    <xf numFmtId="0" fontId="4" fillId="5" borderId="25" xfId="1" applyFont="1" applyFill="1" applyBorder="1" applyAlignment="1">
      <alignment horizontal="center" vertical="center" wrapText="1"/>
    </xf>
    <xf numFmtId="0" fontId="4" fillId="5" borderId="27" xfId="1" applyFont="1" applyFill="1" applyBorder="1" applyAlignment="1">
      <alignment horizontal="center" vertical="center" wrapText="1"/>
    </xf>
    <xf numFmtId="0" fontId="9" fillId="0" borderId="7" xfId="1" applyFont="1" applyBorder="1" applyAlignment="1">
      <alignment horizontal="center" vertical="center" shrinkToFit="1"/>
    </xf>
    <xf numFmtId="0" fontId="4" fillId="0" borderId="29"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9" xfId="1" applyFont="1" applyBorder="1" applyAlignment="1">
      <alignment horizontal="center" vertical="center" wrapText="1"/>
    </xf>
    <xf numFmtId="0" fontId="4" fillId="4" borderId="36" xfId="1" applyFont="1" applyFill="1" applyBorder="1" applyAlignment="1" applyProtection="1">
      <alignment horizontal="center" vertical="center" wrapText="1" justifyLastLine="1"/>
      <protection locked="0"/>
    </xf>
    <xf numFmtId="0" fontId="4" fillId="4" borderId="37" xfId="1" applyFont="1" applyFill="1" applyBorder="1" applyAlignment="1" applyProtection="1">
      <alignment horizontal="center" vertical="center" wrapText="1" justifyLastLine="1"/>
      <protection locked="0"/>
    </xf>
    <xf numFmtId="0" fontId="3" fillId="4" borderId="7" xfId="1" applyFont="1" applyFill="1" applyBorder="1" applyAlignment="1" applyProtection="1">
      <alignment horizontal="center" vertical="center" justifyLastLine="1"/>
      <protection locked="0"/>
    </xf>
  </cellXfs>
  <cellStyles count="27">
    <cellStyle name="ハイパーリンク" xfId="4" builtinId="8" hidden="1"/>
    <cellStyle name="ハイパーリンク" xfId="2" builtinId="8" hidden="1"/>
    <cellStyle name="ハイパーリンク" xfId="14" builtinId="8" hidden="1"/>
    <cellStyle name="ハイパーリンク" xfId="16" builtinId="8" hidden="1"/>
    <cellStyle name="ハイパーリンク" xfId="20" builtinId="8" hidden="1"/>
    <cellStyle name="ハイパーリンク" xfId="18" builtinId="8" hidden="1"/>
    <cellStyle name="ハイパーリンク" xfId="8" builtinId="8" hidden="1"/>
    <cellStyle name="ハイパーリンク" xfId="6" builtinId="8" hidden="1"/>
    <cellStyle name="ハイパーリンク" xfId="10" builtinId="8" hidden="1"/>
    <cellStyle name="ハイパーリンク" xfId="12" builtinId="8" hidden="1"/>
    <cellStyle name="ハイパーリンク" xfId="24" builtinId="8" hidden="1"/>
    <cellStyle name="ハイパーリンク" xfId="22" builtinId="8" hidden="1"/>
    <cellStyle name="ハイパーリンク" xfId="26" builtinId="8"/>
    <cellStyle name="標準" xfId="0" builtinId="0"/>
    <cellStyle name="標準_Book2" xfId="1" xr:uid="{00000000-0005-0000-0000-00000E000000}"/>
    <cellStyle name="表示済みのハイパーリンク" xfId="7" builtinId="9" hidden="1"/>
    <cellStyle name="表示済みのハイパーリンク" xfId="5" builtinId="9" hidden="1"/>
    <cellStyle name="表示済みのハイパーリンク" xfId="3"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25" builtinId="9" hidden="1"/>
    <cellStyle name="表示済みのハイパーリンク" xfId="21" builtinId="9" hidden="1"/>
    <cellStyle name="表示済みのハイパーリンク" xfId="23" builtinId="9" hidden="1"/>
    <cellStyle name="表示済みのハイパーリンク" xfId="19" builtinId="9" hidden="1"/>
  </cellStyles>
  <dxfs count="10">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font>
      <fill>
        <gradientFill degree="90">
          <stop position="0">
            <color theme="7" tint="0.80001220740379042"/>
          </stop>
          <stop position="1">
            <color rgb="FFFFFF00"/>
          </stop>
        </gradientFill>
      </fill>
      <border>
        <left style="thin">
          <color auto="1"/>
        </left>
        <right style="thin">
          <color auto="1"/>
        </right>
        <top style="thin">
          <color auto="1"/>
        </top>
        <bottom style="thin">
          <color auto="1"/>
        </bottom>
        <vertical/>
        <horizontal/>
      </border>
    </dxf>
    <dxf>
      <font>
        <b/>
        <i val="0"/>
        <color theme="0"/>
      </font>
      <fill>
        <patternFill>
          <bgColor rgb="FFFF0000"/>
        </pattern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font>
      <fill>
        <gradientFill degree="90">
          <stop position="0">
            <color theme="7" tint="0.80001220740379042"/>
          </stop>
          <stop position="1">
            <color rgb="FFFFFF00"/>
          </stop>
        </gradientFill>
      </fill>
      <border>
        <left style="thin">
          <color auto="1"/>
        </left>
        <right style="thin">
          <color auto="1"/>
        </right>
        <top style="thin">
          <color auto="1"/>
        </top>
        <bottom style="thin">
          <color auto="1"/>
        </bottom>
        <vertical/>
        <horizontal/>
      </border>
    </dxf>
    <dxf>
      <font>
        <b/>
        <i val="0"/>
        <color theme="0"/>
      </font>
      <fill>
        <patternFill>
          <bgColor rgb="FFFF0000"/>
        </pattern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206262</xdr:colOff>
      <xdr:row>34</xdr:row>
      <xdr:rowOff>59614</xdr:rowOff>
    </xdr:from>
    <xdr:to>
      <xdr:col>4</xdr:col>
      <xdr:colOff>1958750</xdr:colOff>
      <xdr:row>37</xdr:row>
      <xdr:rowOff>255829</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1349262" y="11534438"/>
          <a:ext cx="1752488" cy="1238362"/>
        </a:xfrm>
        <a:prstGeom prst="wedgeRoundRectCallout">
          <a:avLst>
            <a:gd name="adj1" fmla="val 84816"/>
            <a:gd name="adj2" fmla="val 34383"/>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t" upright="1"/>
        <a:lstStyle/>
        <a:p>
          <a:pPr algn="l" rtl="0">
            <a:lnSpc>
              <a:spcPts val="1600"/>
            </a:lnSpc>
            <a:defRPr sz="1000"/>
          </a:pPr>
          <a:r>
            <a:rPr lang="ja-JP" altLang="en-US" sz="1400" b="1" i="0" u="none" strike="noStrike" baseline="0">
              <a:solidFill>
                <a:srgbClr val="FF0000"/>
              </a:solidFill>
              <a:latin typeface="Meiryo UI" panose="020B0604030504040204" pitchFamily="50" charset="-128"/>
              <a:ea typeface="Meiryo UI" panose="020B0604030504040204" pitchFamily="50" charset="-128"/>
            </a:rPr>
            <a:t>連絡責任者は申し込み受付後大会までの間に大会本部からの連絡に必要なため必ず記載お願いします</a:t>
          </a:r>
          <a:r>
            <a:rPr lang="ja-JP" altLang="en-US" sz="1400" b="1" i="0" u="none" strike="noStrike" baseline="0">
              <a:solidFill>
                <a:srgbClr val="FF0000"/>
              </a:solidFill>
              <a:latin typeface="ＭＳ Ｐゴシック"/>
              <a:ea typeface="ＭＳ Ｐゴシック"/>
            </a:rPr>
            <a:t>。</a:t>
          </a:r>
          <a:endParaRPr lang="ja-JP" altLang="en-US"/>
        </a:p>
      </xdr:txBody>
    </xdr:sp>
    <xdr:clientData/>
  </xdr:twoCellAnchor>
  <xdr:oneCellAnchor>
    <xdr:from>
      <xdr:col>9</xdr:col>
      <xdr:colOff>387350</xdr:colOff>
      <xdr:row>0</xdr:row>
      <xdr:rowOff>152400</xdr:rowOff>
    </xdr:from>
    <xdr:ext cx="4392677" cy="43114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24526" y="152400"/>
          <a:ext cx="4392677"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Meiryo UI" panose="020B0604030504040204" pitchFamily="50" charset="-128"/>
              <a:ea typeface="Meiryo UI" panose="020B0604030504040204" pitchFamily="50" charset="-128"/>
            </a:rPr>
            <a:t>色が付いているセル部分をもれなく入力してください</a:t>
          </a:r>
        </a:p>
      </xdr:txBody>
    </xdr:sp>
    <xdr:clientData/>
  </xdr:oneCellAnchor>
  <xdr:twoCellAnchor>
    <xdr:from>
      <xdr:col>0</xdr:col>
      <xdr:colOff>127897</xdr:colOff>
      <xdr:row>7</xdr:row>
      <xdr:rowOff>586740</xdr:rowOff>
    </xdr:from>
    <xdr:to>
      <xdr:col>3</xdr:col>
      <xdr:colOff>144780</xdr:colOff>
      <xdr:row>9</xdr:row>
      <xdr:rowOff>266701</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127897" y="2743200"/>
          <a:ext cx="2142863" cy="647701"/>
        </a:xfrm>
        <a:prstGeom prst="wedgeRoundRectCallout">
          <a:avLst>
            <a:gd name="adj1" fmla="val -16883"/>
            <a:gd name="adj2" fmla="val 243137"/>
            <a:gd name="adj3" fmla="val 16667"/>
          </a:avLst>
        </a:prstGeom>
        <a:solidFill>
          <a:srgbClr val="FFFF99">
            <a:alpha val="9020"/>
          </a:srgb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t" upright="1"/>
        <a:lstStyle/>
        <a:p>
          <a:pPr algn="l" rtl="0">
            <a:lnSpc>
              <a:spcPts val="1600"/>
            </a:lnSpc>
            <a:defRPr sz="1000"/>
          </a:pPr>
          <a:r>
            <a:rPr lang="ja-JP" altLang="en-US" sz="1400" b="1" i="0" u="none" strike="noStrike" baseline="0">
              <a:solidFill>
                <a:srgbClr val="FF0000"/>
              </a:solidFill>
              <a:latin typeface="Meiryo UI" panose="020B0604030504040204" pitchFamily="50" charset="-128"/>
              <a:ea typeface="Meiryo UI" panose="020B0604030504040204" pitchFamily="50" charset="-128"/>
            </a:rPr>
            <a:t>キャプテンの背番号に丸数字は使わないでください！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showGridLines="0" tabSelected="1" view="pageBreakPreview" zoomScaleSheetLayoutView="100" workbookViewId="0">
      <selection activeCell="H3" sqref="H3:I3"/>
    </sheetView>
  </sheetViews>
  <sheetFormatPr defaultColWidth="8.88671875" defaultRowHeight="16.2"/>
  <cols>
    <col min="1" max="1" width="4.6640625" style="1" customWidth="1"/>
    <col min="2" max="2" width="8.88671875" style="1" customWidth="1"/>
    <col min="3" max="3" width="17.44140625" style="1" customWidth="1"/>
    <col min="4" max="4" width="13.77734375" style="1" customWidth="1"/>
    <col min="5" max="5" width="14.88671875" style="1" customWidth="1"/>
    <col min="6" max="6" width="13.44140625" style="1" customWidth="1"/>
    <col min="7" max="7" width="14.44140625" style="1" customWidth="1"/>
    <col min="8" max="8" width="18.33203125" style="1" customWidth="1"/>
    <col min="9" max="9" width="14.33203125" style="1" customWidth="1"/>
    <col min="10" max="10" width="8.88671875" style="1"/>
    <col min="11" max="11" width="6.44140625" style="1" customWidth="1"/>
    <col min="12" max="16384" width="8.88671875" style="1"/>
  </cols>
  <sheetData>
    <row r="1" spans="1:11" ht="28.2" customHeight="1">
      <c r="G1" s="61" t="s">
        <v>0</v>
      </c>
      <c r="H1" s="109" t="s">
        <v>114</v>
      </c>
      <c r="I1" s="109"/>
    </row>
    <row r="2" spans="1:11" ht="28.2" customHeight="1">
      <c r="A2" s="1" t="s">
        <v>112</v>
      </c>
    </row>
    <row r="3" spans="1:11" ht="28.2" customHeight="1">
      <c r="F3" s="62"/>
      <c r="G3" s="63" t="s">
        <v>1</v>
      </c>
      <c r="H3" s="110"/>
      <c r="I3" s="110"/>
    </row>
    <row r="4" spans="1:11" ht="28.2" customHeight="1">
      <c r="F4" s="62"/>
      <c r="G4" s="63" t="s">
        <v>2</v>
      </c>
      <c r="H4" s="111"/>
      <c r="I4" s="111"/>
    </row>
    <row r="6" spans="1:11" ht="19.95" customHeight="1">
      <c r="A6" s="96" t="s">
        <v>115</v>
      </c>
      <c r="B6" s="62"/>
      <c r="C6" s="62"/>
      <c r="D6" s="62"/>
      <c r="E6" s="62"/>
      <c r="F6" s="62"/>
      <c r="G6" s="62"/>
      <c r="H6" s="62"/>
      <c r="I6" s="62"/>
    </row>
    <row r="7" spans="1:11" ht="21" customHeight="1">
      <c r="A7" s="64" t="s">
        <v>3</v>
      </c>
      <c r="B7" s="62"/>
      <c r="C7" s="62"/>
      <c r="D7" s="62"/>
      <c r="E7" s="62"/>
      <c r="F7" s="62"/>
      <c r="G7" s="62"/>
      <c r="H7" s="62"/>
      <c r="I7" s="62"/>
    </row>
    <row r="8" spans="1:11" ht="48" customHeight="1">
      <c r="A8" s="65" t="s">
        <v>4</v>
      </c>
      <c r="B8" s="65"/>
      <c r="C8" s="65"/>
      <c r="D8" s="65"/>
      <c r="E8" s="65"/>
      <c r="F8" s="65"/>
      <c r="G8" s="65"/>
      <c r="H8" s="65"/>
      <c r="I8" s="65"/>
    </row>
    <row r="9" spans="1:11" ht="28.2" customHeight="1">
      <c r="F9" s="66" t="s">
        <v>5</v>
      </c>
      <c r="G9" s="67"/>
      <c r="H9" s="107"/>
      <c r="I9" s="108"/>
    </row>
    <row r="10" spans="1:11" ht="28.2" customHeight="1"/>
    <row r="11" spans="1:11" ht="28.2" customHeight="1">
      <c r="A11" s="100" t="s">
        <v>106</v>
      </c>
      <c r="B11" s="100"/>
      <c r="C11" s="79"/>
      <c r="D11" s="3" t="s">
        <v>107</v>
      </c>
      <c r="E11" s="101"/>
      <c r="F11" s="102"/>
      <c r="G11" s="3" t="s">
        <v>6</v>
      </c>
      <c r="H11" s="105"/>
      <c r="I11" s="106"/>
    </row>
    <row r="12" spans="1:11" ht="28.2" customHeight="1">
      <c r="A12" s="100" t="s">
        <v>7</v>
      </c>
      <c r="B12" s="100"/>
      <c r="C12" s="101"/>
      <c r="D12" s="102"/>
      <c r="E12" s="79"/>
      <c r="F12" s="68" t="s">
        <v>8</v>
      </c>
      <c r="G12" s="101"/>
      <c r="H12" s="102"/>
      <c r="I12" s="79"/>
    </row>
    <row r="13" spans="1:11" ht="28.2" customHeight="1">
      <c r="A13" s="100" t="s">
        <v>9</v>
      </c>
      <c r="B13" s="100"/>
      <c r="C13" s="101"/>
      <c r="D13" s="102"/>
      <c r="E13" s="79"/>
      <c r="F13" s="69" t="s">
        <v>10</v>
      </c>
      <c r="G13" s="101"/>
      <c r="H13" s="102"/>
      <c r="I13" s="3" t="e">
        <f ca="1">OFFSET($D$15,MATCH($G$13,D15:D32,0)-1,-2)</f>
        <v>#N/A</v>
      </c>
      <c r="K13" s="95" t="e">
        <f ca="1">OFFSET($D$15,MATCH($G$13,D15:D32,0)-1,-2)</f>
        <v>#N/A</v>
      </c>
    </row>
    <row r="14" spans="1:11" ht="28.2" customHeight="1">
      <c r="A14" s="70" t="s">
        <v>11</v>
      </c>
      <c r="B14" s="3" t="s">
        <v>12</v>
      </c>
      <c r="C14" s="3" t="s">
        <v>105</v>
      </c>
      <c r="D14" s="103" t="s">
        <v>110</v>
      </c>
      <c r="E14" s="104"/>
      <c r="F14" s="69" t="s">
        <v>109</v>
      </c>
      <c r="G14" s="69" t="s">
        <v>111</v>
      </c>
      <c r="H14" s="103" t="s">
        <v>108</v>
      </c>
      <c r="I14" s="104"/>
    </row>
    <row r="15" spans="1:11" ht="28.2" customHeight="1">
      <c r="A15" s="70">
        <v>1</v>
      </c>
      <c r="B15" s="79"/>
      <c r="C15" s="79"/>
      <c r="D15" s="101"/>
      <c r="E15" s="102"/>
      <c r="F15" s="79"/>
      <c r="G15" s="79"/>
      <c r="H15" s="101"/>
      <c r="I15" s="102"/>
    </row>
    <row r="16" spans="1:11" ht="28.2" customHeight="1">
      <c r="A16" s="70">
        <v>2</v>
      </c>
      <c r="B16" s="79"/>
      <c r="C16" s="79"/>
      <c r="D16" s="101"/>
      <c r="E16" s="102"/>
      <c r="F16" s="79"/>
      <c r="G16" s="79"/>
      <c r="H16" s="101"/>
      <c r="I16" s="102"/>
    </row>
    <row r="17" spans="1:9" ht="28.2" customHeight="1">
      <c r="A17" s="70">
        <v>3</v>
      </c>
      <c r="B17" s="79"/>
      <c r="C17" s="79"/>
      <c r="D17" s="101"/>
      <c r="E17" s="102"/>
      <c r="F17" s="79"/>
      <c r="G17" s="79"/>
      <c r="H17" s="101"/>
      <c r="I17" s="102"/>
    </row>
    <row r="18" spans="1:9" ht="28.2" customHeight="1">
      <c r="A18" s="70">
        <v>4</v>
      </c>
      <c r="B18" s="79"/>
      <c r="C18" s="79"/>
      <c r="D18" s="101"/>
      <c r="E18" s="102"/>
      <c r="F18" s="79"/>
      <c r="G18" s="79"/>
      <c r="H18" s="101"/>
      <c r="I18" s="102"/>
    </row>
    <row r="19" spans="1:9" ht="28.2" customHeight="1">
      <c r="A19" s="70">
        <v>5</v>
      </c>
      <c r="B19" s="79"/>
      <c r="C19" s="79"/>
      <c r="D19" s="101"/>
      <c r="E19" s="102"/>
      <c r="F19" s="79"/>
      <c r="G19" s="79"/>
      <c r="H19" s="101"/>
      <c r="I19" s="102"/>
    </row>
    <row r="20" spans="1:9" ht="28.2" customHeight="1">
      <c r="A20" s="70">
        <v>6</v>
      </c>
      <c r="B20" s="79"/>
      <c r="C20" s="79"/>
      <c r="D20" s="101"/>
      <c r="E20" s="102"/>
      <c r="F20" s="79"/>
      <c r="G20" s="79"/>
      <c r="H20" s="101"/>
      <c r="I20" s="102"/>
    </row>
    <row r="21" spans="1:9" ht="28.2" customHeight="1">
      <c r="A21" s="70">
        <v>7</v>
      </c>
      <c r="B21" s="79"/>
      <c r="C21" s="79"/>
      <c r="D21" s="101"/>
      <c r="E21" s="102"/>
      <c r="F21" s="79"/>
      <c r="G21" s="79"/>
      <c r="H21" s="101"/>
      <c r="I21" s="102"/>
    </row>
    <row r="22" spans="1:9" ht="28.2" customHeight="1">
      <c r="A22" s="70">
        <v>8</v>
      </c>
      <c r="B22" s="79"/>
      <c r="C22" s="79"/>
      <c r="D22" s="101"/>
      <c r="E22" s="102"/>
      <c r="F22" s="79"/>
      <c r="G22" s="79"/>
      <c r="H22" s="101"/>
      <c r="I22" s="102"/>
    </row>
    <row r="23" spans="1:9" ht="28.2" customHeight="1">
      <c r="A23" s="70">
        <v>9</v>
      </c>
      <c r="B23" s="79"/>
      <c r="C23" s="79"/>
      <c r="D23" s="101"/>
      <c r="E23" s="102"/>
      <c r="F23" s="79"/>
      <c r="G23" s="79"/>
      <c r="H23" s="101"/>
      <c r="I23" s="102"/>
    </row>
    <row r="24" spans="1:9" ht="28.2" customHeight="1">
      <c r="A24" s="70">
        <v>10</v>
      </c>
      <c r="B24" s="79"/>
      <c r="C24" s="79"/>
      <c r="D24" s="101"/>
      <c r="E24" s="102"/>
      <c r="F24" s="79"/>
      <c r="G24" s="79"/>
      <c r="H24" s="101"/>
      <c r="I24" s="102"/>
    </row>
    <row r="25" spans="1:9" ht="28.2" customHeight="1">
      <c r="A25" s="70">
        <v>11</v>
      </c>
      <c r="B25" s="79"/>
      <c r="C25" s="79"/>
      <c r="D25" s="101"/>
      <c r="E25" s="102"/>
      <c r="F25" s="79"/>
      <c r="G25" s="79"/>
      <c r="H25" s="101"/>
      <c r="I25" s="102"/>
    </row>
    <row r="26" spans="1:9" ht="28.2" customHeight="1">
      <c r="A26" s="70">
        <v>12</v>
      </c>
      <c r="B26" s="79"/>
      <c r="C26" s="79"/>
      <c r="D26" s="101"/>
      <c r="E26" s="102"/>
      <c r="F26" s="79"/>
      <c r="G26" s="79"/>
      <c r="H26" s="101"/>
      <c r="I26" s="102"/>
    </row>
    <row r="27" spans="1:9" ht="28.2" customHeight="1">
      <c r="A27" s="70">
        <v>13</v>
      </c>
      <c r="B27" s="79"/>
      <c r="C27" s="79"/>
      <c r="D27" s="101"/>
      <c r="E27" s="102"/>
      <c r="F27" s="79"/>
      <c r="G27" s="79"/>
      <c r="H27" s="101"/>
      <c r="I27" s="102"/>
    </row>
    <row r="28" spans="1:9" ht="28.2" customHeight="1">
      <c r="A28" s="70">
        <v>14</v>
      </c>
      <c r="B28" s="79"/>
      <c r="C28" s="79"/>
      <c r="D28" s="101"/>
      <c r="E28" s="102"/>
      <c r="F28" s="79"/>
      <c r="G28" s="79"/>
      <c r="H28" s="101"/>
      <c r="I28" s="102"/>
    </row>
    <row r="29" spans="1:9" ht="28.2" customHeight="1">
      <c r="A29" s="70">
        <v>15</v>
      </c>
      <c r="B29" s="79"/>
      <c r="C29" s="79"/>
      <c r="D29" s="101"/>
      <c r="E29" s="102"/>
      <c r="F29" s="79"/>
      <c r="G29" s="79"/>
      <c r="H29" s="101"/>
      <c r="I29" s="102"/>
    </row>
    <row r="30" spans="1:9" ht="28.2" customHeight="1">
      <c r="A30" s="70">
        <v>16</v>
      </c>
      <c r="B30" s="79"/>
      <c r="C30" s="79"/>
      <c r="D30" s="101"/>
      <c r="E30" s="102"/>
      <c r="F30" s="79"/>
      <c r="G30" s="79"/>
      <c r="H30" s="101"/>
      <c r="I30" s="102"/>
    </row>
    <row r="31" spans="1:9" ht="28.2" customHeight="1">
      <c r="A31" s="70">
        <v>17</v>
      </c>
      <c r="B31" s="79"/>
      <c r="C31" s="79"/>
      <c r="D31" s="101"/>
      <c r="E31" s="102"/>
      <c r="F31" s="79"/>
      <c r="G31" s="79"/>
      <c r="H31" s="101"/>
      <c r="I31" s="102"/>
    </row>
    <row r="32" spans="1:9" ht="28.2" customHeight="1">
      <c r="A32" s="70">
        <v>18</v>
      </c>
      <c r="B32" s="79"/>
      <c r="C32" s="79"/>
      <c r="D32" s="101"/>
      <c r="E32" s="102"/>
      <c r="F32" s="79"/>
      <c r="G32" s="79"/>
      <c r="H32" s="101"/>
      <c r="I32" s="102"/>
    </row>
    <row r="33" spans="2:9" ht="9.75" customHeight="1"/>
    <row r="34" spans="2:9" ht="28.2" customHeight="1">
      <c r="F34" s="71" t="s">
        <v>13</v>
      </c>
      <c r="G34" s="71"/>
      <c r="H34" s="71"/>
      <c r="I34" s="72"/>
    </row>
    <row r="35" spans="2:9" ht="28.2" customHeight="1">
      <c r="F35" s="73" t="s">
        <v>14</v>
      </c>
      <c r="G35" s="67"/>
      <c r="H35" s="101"/>
      <c r="I35" s="102"/>
    </row>
    <row r="36" spans="2:9" ht="28.2" customHeight="1">
      <c r="F36" s="66" t="s">
        <v>15</v>
      </c>
      <c r="G36" s="67"/>
      <c r="H36" s="101"/>
      <c r="I36" s="102"/>
    </row>
    <row r="37" spans="2:9" ht="28.2" customHeight="1">
      <c r="F37" s="66" t="s">
        <v>16</v>
      </c>
      <c r="G37" s="67"/>
      <c r="H37" s="112"/>
      <c r="I37" s="102"/>
    </row>
    <row r="38" spans="2:9" ht="28.2" customHeight="1">
      <c r="F38" s="66" t="s">
        <v>17</v>
      </c>
      <c r="G38" s="67"/>
      <c r="H38" s="101"/>
      <c r="I38" s="102"/>
    </row>
    <row r="39" spans="2:9" ht="28.2" customHeight="1">
      <c r="B39" s="74" t="s">
        <v>18</v>
      </c>
      <c r="C39" s="74"/>
      <c r="D39" s="74"/>
      <c r="E39" s="75"/>
      <c r="F39" s="99"/>
      <c r="G39" s="99"/>
      <c r="H39" s="99"/>
      <c r="I39" s="99"/>
    </row>
    <row r="40" spans="2:9" ht="28.2" customHeight="1">
      <c r="B40" s="93" t="s">
        <v>19</v>
      </c>
      <c r="C40" s="93"/>
      <c r="D40" s="93"/>
      <c r="E40" s="76"/>
      <c r="F40" s="76"/>
      <c r="G40" s="76"/>
      <c r="H40" s="76"/>
      <c r="I40" s="77"/>
    </row>
    <row r="41" spans="2:9" ht="28.2" customHeight="1">
      <c r="B41" s="78" t="s">
        <v>20</v>
      </c>
      <c r="C41" s="78"/>
      <c r="D41" s="78"/>
    </row>
    <row r="42" spans="2:9" ht="28.2" customHeight="1">
      <c r="B42" s="78" t="s">
        <v>21</v>
      </c>
      <c r="C42" s="78"/>
      <c r="D42" s="78"/>
    </row>
    <row r="43" spans="2:9" ht="28.2" customHeight="1">
      <c r="B43" s="78"/>
      <c r="C43" s="78"/>
      <c r="D43" s="78"/>
    </row>
  </sheetData>
  <sheetProtection algorithmName="SHA-512" hashValue="7kly9X6+1T9qpXxEUZdHrLNV1AdsiudDyd8KQvoSm/dsFbZZVvRy5u/jueE2M215HWa++sFyoKLhOKt8PPFWsg==" saltValue="1x3K3sBlSkJdsWm5RiNWPQ==" spinCount="100000" sheet="1" selectLockedCells="1"/>
  <mergeCells count="56">
    <mergeCell ref="H24:I24"/>
    <mergeCell ref="H25:I25"/>
    <mergeCell ref="H26:I26"/>
    <mergeCell ref="H27:I27"/>
    <mergeCell ref="H28:I28"/>
    <mergeCell ref="H36:I36"/>
    <mergeCell ref="H37:I37"/>
    <mergeCell ref="H38:I38"/>
    <mergeCell ref="H29:I29"/>
    <mergeCell ref="H30:I30"/>
    <mergeCell ref="H31:I31"/>
    <mergeCell ref="H32:I32"/>
    <mergeCell ref="H35:I35"/>
    <mergeCell ref="G12:H12"/>
    <mergeCell ref="H21:I21"/>
    <mergeCell ref="H22:I22"/>
    <mergeCell ref="H23:I23"/>
    <mergeCell ref="H14:I14"/>
    <mergeCell ref="H15:I15"/>
    <mergeCell ref="H16:I16"/>
    <mergeCell ref="H17:I17"/>
    <mergeCell ref="H18:I18"/>
    <mergeCell ref="G13:H13"/>
    <mergeCell ref="H19:I19"/>
    <mergeCell ref="H20:I20"/>
    <mergeCell ref="H11:I11"/>
    <mergeCell ref="H9:I9"/>
    <mergeCell ref="H1:I1"/>
    <mergeCell ref="H3:I3"/>
    <mergeCell ref="H4:I4"/>
    <mergeCell ref="D30:E30"/>
    <mergeCell ref="D31:E31"/>
    <mergeCell ref="D32:E32"/>
    <mergeCell ref="C12:D12"/>
    <mergeCell ref="C13:D13"/>
    <mergeCell ref="D25:E25"/>
    <mergeCell ref="D26:E26"/>
    <mergeCell ref="D27:E27"/>
    <mergeCell ref="D28:E28"/>
    <mergeCell ref="D29:E29"/>
    <mergeCell ref="F39:I39"/>
    <mergeCell ref="A13:B13"/>
    <mergeCell ref="A11:B11"/>
    <mergeCell ref="E11:F11"/>
    <mergeCell ref="A12:B12"/>
    <mergeCell ref="D14:E14"/>
    <mergeCell ref="D15:E15"/>
    <mergeCell ref="D16:E16"/>
    <mergeCell ref="D17:E17"/>
    <mergeCell ref="D18:E18"/>
    <mergeCell ref="D19:E19"/>
    <mergeCell ref="D20:E20"/>
    <mergeCell ref="D21:E21"/>
    <mergeCell ref="D22:E22"/>
    <mergeCell ref="D23:E23"/>
    <mergeCell ref="D24:E24"/>
  </mergeCells>
  <phoneticPr fontId="2"/>
  <dataValidations count="3">
    <dataValidation type="list" allowBlank="1" showInputMessage="1" showErrorMessage="1" sqref="H9" xr:uid="{00000000-0002-0000-0000-000000000000}">
      <formula1>"６人女子,６人男子"</formula1>
    </dataValidation>
    <dataValidation type="list" allowBlank="1" showInputMessage="1" showErrorMessage="1" sqref="E11:F11" xr:uid="{6240587C-5AD1-47CB-A2D4-E20F0309AB4E}">
      <formula1>"北海道学生バレーボール連盟,北海道クラブバレーボール連盟,北海道実業団バレーボール連盟"</formula1>
    </dataValidation>
    <dataValidation type="list" allowBlank="1" showInputMessage="1" showErrorMessage="1" sqref="E12:E13 I12" xr:uid="{0D74BD03-EBA2-4711-952F-FC155120B730}">
      <formula1>"無し,コーチ1,コーチ2,コーチ3,コーチ4,道級"</formula1>
    </dataValidation>
  </dataValidations>
  <printOptions horizontalCentered="1"/>
  <pageMargins left="0.59055118110236227" right="0.59055118110236227" top="0.78740157480314965" bottom="0.39370078740157483" header="0.51181102362204722" footer="0.51181102362204722"/>
  <pageSetup paperSize="9" scale="67" fitToWidth="0" orientation="portrait" blackAndWhite="1" horizontalDpi="1200" verticalDpi="1200" r:id="rId1"/>
  <headerFooter alignWithMargins="0"/>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60"/>
  <sheetViews>
    <sheetView showGridLines="0" view="pageBreakPreview" zoomScale="75" workbookViewId="0">
      <selection activeCell="G13" sqref="G13:H13"/>
    </sheetView>
  </sheetViews>
  <sheetFormatPr defaultColWidth="8.88671875" defaultRowHeight="16.8"/>
  <cols>
    <col min="1" max="4" width="8.88671875" style="7"/>
    <col min="5" max="5" width="4.109375" style="7" customWidth="1"/>
    <col min="6" max="6" width="8.88671875" style="7"/>
    <col min="7" max="7" width="6.6640625" style="7" customWidth="1"/>
    <col min="8" max="8" width="12.6640625" style="7" customWidth="1"/>
    <col min="9" max="10" width="7.6640625" style="7" customWidth="1"/>
    <col min="11" max="11" width="3.6640625" style="7" customWidth="1"/>
    <col min="12" max="16384" width="8.88671875" style="7"/>
  </cols>
  <sheetData>
    <row r="1" spans="1:12" ht="27">
      <c r="A1" s="117" t="s">
        <v>22</v>
      </c>
      <c r="B1" s="117"/>
      <c r="C1" s="117"/>
      <c r="D1" s="117"/>
      <c r="F1" s="8" t="s">
        <v>23</v>
      </c>
      <c r="G1" s="9"/>
      <c r="H1" s="9"/>
      <c r="I1" s="9"/>
      <c r="J1" s="9"/>
    </row>
    <row r="2" spans="1:12" ht="27">
      <c r="A2" s="117"/>
      <c r="B2" s="117"/>
      <c r="C2" s="117"/>
      <c r="D2" s="117"/>
      <c r="F2" s="8" t="s">
        <v>24</v>
      </c>
      <c r="G2" s="9"/>
      <c r="H2" s="9"/>
      <c r="I2" s="9"/>
      <c r="J2" s="9"/>
    </row>
    <row r="3" spans="1:12" ht="15" customHeight="1">
      <c r="A3" s="10"/>
      <c r="F3" s="11"/>
      <c r="J3" s="11" t="s">
        <v>113</v>
      </c>
    </row>
    <row r="4" spans="1:12" ht="18" customHeight="1">
      <c r="A4" s="12"/>
      <c r="B4" s="13"/>
      <c r="C4" s="13"/>
      <c r="D4" s="14"/>
      <c r="F4" s="118" t="s">
        <v>25</v>
      </c>
      <c r="G4" s="119"/>
      <c r="H4" s="119"/>
      <c r="I4" s="119"/>
      <c r="J4" s="120"/>
    </row>
    <row r="5" spans="1:12" ht="30" customHeight="1" thickBot="1">
      <c r="A5" s="15" t="s">
        <v>23</v>
      </c>
      <c r="B5" s="9"/>
      <c r="C5" s="9"/>
      <c r="D5" s="16"/>
      <c r="F5" s="125" t="str">
        <f>IF(大会参加申込用紙!H3="","",大会参加申込用紙!H3)</f>
        <v/>
      </c>
      <c r="G5" s="126"/>
      <c r="H5" s="126"/>
      <c r="I5" s="126"/>
      <c r="J5" s="127"/>
      <c r="L5" s="7" t="s">
        <v>26</v>
      </c>
    </row>
    <row r="6" spans="1:12" ht="27" customHeight="1" thickTop="1">
      <c r="A6" s="15"/>
      <c r="B6" s="9"/>
      <c r="C6" s="9"/>
      <c r="D6" s="16"/>
      <c r="F6" s="121" t="s">
        <v>27</v>
      </c>
      <c r="G6" s="122"/>
      <c r="H6" s="128" t="str">
        <f>IF(大会参加申込用紙!C12="","",大会参加申込用紙!C12)</f>
        <v/>
      </c>
      <c r="I6" s="129"/>
      <c r="J6" s="130"/>
      <c r="L6" s="7" t="s">
        <v>26</v>
      </c>
    </row>
    <row r="7" spans="1:12" ht="27" customHeight="1">
      <c r="A7" s="15" t="s">
        <v>24</v>
      </c>
      <c r="B7" s="9"/>
      <c r="C7" s="9"/>
      <c r="D7" s="16"/>
      <c r="F7" s="123" t="s">
        <v>9</v>
      </c>
      <c r="G7" s="124"/>
      <c r="H7" s="114" t="str">
        <f>IF(大会参加申込用紙!C13="","",大会参加申込用紙!C13)</f>
        <v/>
      </c>
      <c r="I7" s="115"/>
      <c r="J7" s="116"/>
      <c r="L7" s="7" t="s">
        <v>26</v>
      </c>
    </row>
    <row r="8" spans="1:12" ht="27" customHeight="1">
      <c r="A8" s="17"/>
      <c r="B8" s="18"/>
      <c r="C8" s="18"/>
      <c r="D8" s="19"/>
      <c r="F8" s="123" t="s">
        <v>8</v>
      </c>
      <c r="G8" s="124"/>
      <c r="H8" s="114" t="str">
        <f>IF(大会参加申込用紙!G12="","",大会参加申込用紙!G12)</f>
        <v/>
      </c>
      <c r="I8" s="115"/>
      <c r="J8" s="116"/>
      <c r="L8" s="7" t="s">
        <v>26</v>
      </c>
    </row>
    <row r="9" spans="1:12" ht="27" customHeight="1">
      <c r="A9" s="20"/>
      <c r="F9" s="123" t="s">
        <v>28</v>
      </c>
      <c r="G9" s="124"/>
      <c r="H9" s="114" t="str">
        <f>IF(大会参加申込用紙!G13="","",大会参加申込用紙!G13)</f>
        <v/>
      </c>
      <c r="I9" s="115"/>
      <c r="J9" s="116"/>
      <c r="L9" s="7" t="s">
        <v>26</v>
      </c>
    </row>
    <row r="10" spans="1:12" ht="20.25" customHeight="1" thickBot="1">
      <c r="A10" s="20"/>
      <c r="F10" s="5" t="s">
        <v>12</v>
      </c>
      <c r="G10" s="135" t="s">
        <v>29</v>
      </c>
      <c r="H10" s="136"/>
      <c r="I10" s="6" t="s">
        <v>30</v>
      </c>
      <c r="J10" s="6" t="s">
        <v>31</v>
      </c>
    </row>
    <row r="11" spans="1:12" ht="27" customHeight="1" thickTop="1">
      <c r="A11" s="140" t="s">
        <v>32</v>
      </c>
      <c r="B11" s="140"/>
      <c r="C11" s="140"/>
      <c r="D11" s="140"/>
      <c r="F11" s="23" t="str">
        <f>IF(大会参加申込用紙!B15="","",IF(大会参加申込用紙!B15=主将背番号,VLOOKUP(大会参加申込用紙!B15,丸囲い数字!$A$1:$B$99,2),大会参加申込用紙!B15))</f>
        <v/>
      </c>
      <c r="G11" s="133" t="str">
        <f>IF(大会参加申込用紙!D15="","",大会参加申込用紙!D15)</f>
        <v/>
      </c>
      <c r="H11" s="134"/>
      <c r="I11" s="24" t="str">
        <f>IF(大会参加申込用紙!F15="","",大会参加申込用紙!F15)</f>
        <v/>
      </c>
      <c r="J11" s="24" t="str">
        <f>IF(大会参加申込用紙!G15="","",大会参加申込用紙!G15)</f>
        <v/>
      </c>
      <c r="L11" s="7" t="s">
        <v>26</v>
      </c>
    </row>
    <row r="12" spans="1:12" ht="27" customHeight="1">
      <c r="A12" s="140"/>
      <c r="B12" s="140"/>
      <c r="C12" s="140"/>
      <c r="D12" s="140"/>
      <c r="F12" s="23" t="str">
        <f>IF(大会参加申込用紙!B16="","",IF(大会参加申込用紙!B16=主将背番号,VLOOKUP(大会参加申込用紙!B16,丸囲い数字!$A$1:$B$99,2),大会参加申込用紙!B16))</f>
        <v/>
      </c>
      <c r="G12" s="131" t="str">
        <f>IF(大会参加申込用紙!D16="","",大会参加申込用紙!D16)</f>
        <v/>
      </c>
      <c r="H12" s="132"/>
      <c r="I12" s="24" t="str">
        <f>IF(大会参加申込用紙!F16="","",大会参加申込用紙!F16)</f>
        <v/>
      </c>
      <c r="J12" s="24" t="str">
        <f>IF(大会参加申込用紙!G16="","",大会参加申込用紙!G16)</f>
        <v/>
      </c>
      <c r="L12" s="7" t="s">
        <v>26</v>
      </c>
    </row>
    <row r="13" spans="1:12" ht="27" customHeight="1">
      <c r="A13" s="140"/>
      <c r="B13" s="140"/>
      <c r="C13" s="140"/>
      <c r="D13" s="140"/>
      <c r="F13" s="23" t="str">
        <f>IF(大会参加申込用紙!B17="","",IF(大会参加申込用紙!B17=主将背番号,VLOOKUP(大会参加申込用紙!B17,丸囲い数字!$A$1:$B$99,2),大会参加申込用紙!B17))</f>
        <v/>
      </c>
      <c r="G13" s="131" t="str">
        <f>IF(大会参加申込用紙!D17="","",大会参加申込用紙!D17)</f>
        <v/>
      </c>
      <c r="H13" s="132"/>
      <c r="I13" s="24" t="str">
        <f>IF(大会参加申込用紙!F17="","",大会参加申込用紙!F17)</f>
        <v/>
      </c>
      <c r="J13" s="24" t="str">
        <f>IF(大会参加申込用紙!G17="","",大会参加申込用紙!G17)</f>
        <v/>
      </c>
      <c r="L13" s="7" t="s">
        <v>26</v>
      </c>
    </row>
    <row r="14" spans="1:12" ht="27" customHeight="1">
      <c r="A14" s="140"/>
      <c r="B14" s="140"/>
      <c r="C14" s="140"/>
      <c r="D14" s="140"/>
      <c r="F14" s="23" t="str">
        <f>IF(大会参加申込用紙!B18="","",IF(大会参加申込用紙!B18=主将背番号,VLOOKUP(大会参加申込用紙!B18,丸囲い数字!$A$1:$B$99,2),大会参加申込用紙!B18))</f>
        <v/>
      </c>
      <c r="G14" s="131" t="str">
        <f>IF(大会参加申込用紙!D18="","",大会参加申込用紙!D18)</f>
        <v/>
      </c>
      <c r="H14" s="132"/>
      <c r="I14" s="24" t="str">
        <f>IF(大会参加申込用紙!F18="","",大会参加申込用紙!F18)</f>
        <v/>
      </c>
      <c r="J14" s="24" t="str">
        <f>IF(大会参加申込用紙!G18="","",大会参加申込用紙!G18)</f>
        <v/>
      </c>
      <c r="L14" s="7" t="s">
        <v>26</v>
      </c>
    </row>
    <row r="15" spans="1:12" ht="27" customHeight="1">
      <c r="A15" s="140"/>
      <c r="B15" s="140"/>
      <c r="C15" s="140"/>
      <c r="D15" s="140"/>
      <c r="F15" s="23" t="str">
        <f>IF(大会参加申込用紙!B19="","",IF(大会参加申込用紙!B19=主将背番号,VLOOKUP(大会参加申込用紙!B19,丸囲い数字!$A$1:$B$99,2),大会参加申込用紙!B19))</f>
        <v/>
      </c>
      <c r="G15" s="131" t="str">
        <f>IF(大会参加申込用紙!D19="","",大会参加申込用紙!D19)</f>
        <v/>
      </c>
      <c r="H15" s="132"/>
      <c r="I15" s="24" t="str">
        <f>IF(大会参加申込用紙!F19="","",大会参加申込用紙!F19)</f>
        <v/>
      </c>
      <c r="J15" s="24" t="str">
        <f>IF(大会参加申込用紙!G19="","",大会参加申込用紙!G19)</f>
        <v/>
      </c>
      <c r="L15" s="7" t="s">
        <v>26</v>
      </c>
    </row>
    <row r="16" spans="1:12" ht="27" customHeight="1">
      <c r="A16" s="140"/>
      <c r="B16" s="140"/>
      <c r="C16" s="140"/>
      <c r="D16" s="140"/>
      <c r="F16" s="23" t="str">
        <f>IF(大会参加申込用紙!B20="","",IF(大会参加申込用紙!B20=主将背番号,VLOOKUP(大会参加申込用紙!B20,丸囲い数字!$A$1:$B$99,2),大会参加申込用紙!B20))</f>
        <v/>
      </c>
      <c r="G16" s="131" t="str">
        <f>IF(大会参加申込用紙!D20="","",大会参加申込用紙!D20)</f>
        <v/>
      </c>
      <c r="H16" s="132"/>
      <c r="I16" s="24" t="str">
        <f>IF(大会参加申込用紙!F20="","",大会参加申込用紙!F20)</f>
        <v/>
      </c>
      <c r="J16" s="24" t="str">
        <f>IF(大会参加申込用紙!G20="","",大会参加申込用紙!G20)</f>
        <v/>
      </c>
      <c r="L16" s="7" t="s">
        <v>26</v>
      </c>
    </row>
    <row r="17" spans="1:12" ht="27" customHeight="1">
      <c r="A17" s="140"/>
      <c r="B17" s="140"/>
      <c r="C17" s="140"/>
      <c r="D17" s="140"/>
      <c r="F17" s="23" t="str">
        <f>IF(大会参加申込用紙!B21="","",IF(大会参加申込用紙!B21=主将背番号,VLOOKUP(大会参加申込用紙!B21,丸囲い数字!$A$1:$B$99,2),大会参加申込用紙!B21))</f>
        <v/>
      </c>
      <c r="G17" s="131" t="str">
        <f>IF(大会参加申込用紙!D21="","",大会参加申込用紙!D21)</f>
        <v/>
      </c>
      <c r="H17" s="132"/>
      <c r="I17" s="24" t="str">
        <f>IF(大会参加申込用紙!F21="","",大会参加申込用紙!F21)</f>
        <v/>
      </c>
      <c r="J17" s="24" t="str">
        <f>IF(大会参加申込用紙!G21="","",大会参加申込用紙!G21)</f>
        <v/>
      </c>
      <c r="L17" s="7" t="s">
        <v>26</v>
      </c>
    </row>
    <row r="18" spans="1:12" ht="27" customHeight="1">
      <c r="A18" s="140"/>
      <c r="B18" s="140"/>
      <c r="C18" s="140"/>
      <c r="D18" s="140"/>
      <c r="F18" s="23" t="str">
        <f>IF(大会参加申込用紙!B22="","",IF(大会参加申込用紙!B22=主将背番号,VLOOKUP(大会参加申込用紙!B22,丸囲い数字!$A$1:$B$99,2),大会参加申込用紙!B22))</f>
        <v/>
      </c>
      <c r="G18" s="131" t="str">
        <f>IF(大会参加申込用紙!D22="","",大会参加申込用紙!D22)</f>
        <v/>
      </c>
      <c r="H18" s="132"/>
      <c r="I18" s="24" t="str">
        <f>IF(大会参加申込用紙!F22="","",大会参加申込用紙!F22)</f>
        <v/>
      </c>
      <c r="J18" s="24" t="str">
        <f>IF(大会参加申込用紙!G22="","",大会参加申込用紙!G22)</f>
        <v/>
      </c>
      <c r="L18" s="7" t="s">
        <v>26</v>
      </c>
    </row>
    <row r="19" spans="1:12" ht="27" customHeight="1">
      <c r="A19" s="140"/>
      <c r="B19" s="140"/>
      <c r="C19" s="140"/>
      <c r="D19" s="140"/>
      <c r="F19" s="23" t="str">
        <f>IF(大会参加申込用紙!B23="","",IF(大会参加申込用紙!B23=主将背番号,VLOOKUP(大会参加申込用紙!B23,丸囲い数字!$A$1:$B$99,2),大会参加申込用紙!B23))</f>
        <v/>
      </c>
      <c r="G19" s="131" t="str">
        <f>IF(大会参加申込用紙!D23="","",大会参加申込用紙!D23)</f>
        <v/>
      </c>
      <c r="H19" s="132"/>
      <c r="I19" s="24" t="str">
        <f>IF(大会参加申込用紙!F23="","",大会参加申込用紙!F23)</f>
        <v/>
      </c>
      <c r="J19" s="24" t="str">
        <f>IF(大会参加申込用紙!G23="","",大会参加申込用紙!G23)</f>
        <v/>
      </c>
      <c r="L19" s="7" t="s">
        <v>26</v>
      </c>
    </row>
    <row r="20" spans="1:12" ht="27" customHeight="1">
      <c r="A20" s="140"/>
      <c r="B20" s="140"/>
      <c r="C20" s="140"/>
      <c r="D20" s="140"/>
      <c r="F20" s="23" t="str">
        <f>IF(大会参加申込用紙!B24="","",IF(大会参加申込用紙!B24=主将背番号,VLOOKUP(大会参加申込用紙!B24,丸囲い数字!$A$1:$B$99,2),大会参加申込用紙!B24))</f>
        <v/>
      </c>
      <c r="G20" s="131" t="str">
        <f>IF(大会参加申込用紙!D24="","",大会参加申込用紙!D24)</f>
        <v/>
      </c>
      <c r="H20" s="132"/>
      <c r="I20" s="24" t="str">
        <f>IF(大会参加申込用紙!F24="","",大会参加申込用紙!F24)</f>
        <v/>
      </c>
      <c r="J20" s="24" t="str">
        <f>IF(大会参加申込用紙!G24="","",大会参加申込用紙!G24)</f>
        <v/>
      </c>
      <c r="L20" s="7" t="s">
        <v>26</v>
      </c>
    </row>
    <row r="21" spans="1:12" ht="27" customHeight="1">
      <c r="A21" s="140"/>
      <c r="B21" s="140"/>
      <c r="C21" s="140"/>
      <c r="D21" s="140"/>
      <c r="F21" s="23" t="str">
        <f>IF(大会参加申込用紙!B25="","",IF(大会参加申込用紙!B25=主将背番号,VLOOKUP(大会参加申込用紙!B25,丸囲い数字!$A$1:$B$99,2),大会参加申込用紙!B25))</f>
        <v/>
      </c>
      <c r="G21" s="131" t="str">
        <f>IF(大会参加申込用紙!D25="","",大会参加申込用紙!D25)</f>
        <v/>
      </c>
      <c r="H21" s="132"/>
      <c r="I21" s="24" t="str">
        <f>IF(大会参加申込用紙!F25="","",大会参加申込用紙!F25)</f>
        <v/>
      </c>
      <c r="J21" s="24" t="str">
        <f>IF(大会参加申込用紙!G25="","",大会参加申込用紙!G25)</f>
        <v/>
      </c>
      <c r="L21" s="7" t="s">
        <v>26</v>
      </c>
    </row>
    <row r="22" spans="1:12" ht="27" customHeight="1">
      <c r="A22" s="140"/>
      <c r="B22" s="140"/>
      <c r="C22" s="140"/>
      <c r="D22" s="140"/>
      <c r="F22" s="23" t="str">
        <f>IF(大会参加申込用紙!B26="","",IF(大会参加申込用紙!B26=主将背番号,VLOOKUP(大会参加申込用紙!B26,丸囲い数字!$A$1:$B$99,2),大会参加申込用紙!B26))</f>
        <v/>
      </c>
      <c r="G22" s="131" t="str">
        <f>IF(大会参加申込用紙!D26="","",大会参加申込用紙!D26)</f>
        <v/>
      </c>
      <c r="H22" s="132"/>
      <c r="I22" s="24" t="str">
        <f>IF(大会参加申込用紙!F26="","",大会参加申込用紙!F26)</f>
        <v/>
      </c>
      <c r="J22" s="24" t="str">
        <f>IF(大会参加申込用紙!G26="","",大会参加申込用紙!G26)</f>
        <v/>
      </c>
      <c r="L22" s="7" t="s">
        <v>26</v>
      </c>
    </row>
    <row r="23" spans="1:12" ht="27" customHeight="1">
      <c r="A23" s="140"/>
      <c r="B23" s="140"/>
      <c r="C23" s="140"/>
      <c r="D23" s="140"/>
      <c r="F23" s="23" t="str">
        <f>IF(大会参加申込用紙!B27="","",IF(大会参加申込用紙!B27=主将背番号,VLOOKUP(大会参加申込用紙!B27,丸囲い数字!$A$1:$B$99,2),大会参加申込用紙!B27))</f>
        <v/>
      </c>
      <c r="G23" s="131" t="str">
        <f>IF(大会参加申込用紙!D27="","",大会参加申込用紙!D27)</f>
        <v/>
      </c>
      <c r="H23" s="132"/>
      <c r="I23" s="24" t="str">
        <f>IF(大会参加申込用紙!F27="","",大会参加申込用紙!F27)</f>
        <v/>
      </c>
      <c r="J23" s="24" t="str">
        <f>IF(大会参加申込用紙!G27="","",大会参加申込用紙!G27)</f>
        <v/>
      </c>
      <c r="L23" s="7" t="s">
        <v>26</v>
      </c>
    </row>
    <row r="24" spans="1:12" ht="27" customHeight="1">
      <c r="A24" s="140"/>
      <c r="B24" s="140"/>
      <c r="C24" s="140"/>
      <c r="D24" s="140"/>
      <c r="F24" s="23" t="str">
        <f>IF(大会参加申込用紙!B28="","",IF(大会参加申込用紙!B28=主将背番号,VLOOKUP(大会参加申込用紙!B28,丸囲い数字!$A$1:$B$99,2),大会参加申込用紙!B28))</f>
        <v/>
      </c>
      <c r="G24" s="131" t="str">
        <f>IF(大会参加申込用紙!D28="","",大会参加申込用紙!D28)</f>
        <v/>
      </c>
      <c r="H24" s="132"/>
      <c r="I24" s="24" t="str">
        <f>IF(大会参加申込用紙!F28="","",大会参加申込用紙!F28)</f>
        <v/>
      </c>
      <c r="J24" s="24" t="str">
        <f>IF(大会参加申込用紙!G28="","",大会参加申込用紙!G28)</f>
        <v/>
      </c>
      <c r="L24" s="7" t="s">
        <v>26</v>
      </c>
    </row>
    <row r="25" spans="1:12" ht="27" customHeight="1">
      <c r="A25" s="140"/>
      <c r="B25" s="140"/>
      <c r="C25" s="140"/>
      <c r="D25" s="140"/>
      <c r="F25" s="23" t="str">
        <f>IF(大会参加申込用紙!B29="","",IF(大会参加申込用紙!B29=主将背番号,VLOOKUP(大会参加申込用紙!B29,丸囲い数字!$A$1:$B$99,2),大会参加申込用紙!B29))</f>
        <v/>
      </c>
      <c r="G25" s="131" t="str">
        <f>IF(大会参加申込用紙!D29="","",大会参加申込用紙!D29)</f>
        <v/>
      </c>
      <c r="H25" s="132"/>
      <c r="I25" s="24" t="str">
        <f>IF(大会参加申込用紙!F29="","",大会参加申込用紙!F29)</f>
        <v/>
      </c>
      <c r="J25" s="24" t="str">
        <f>IF(大会参加申込用紙!G29="","",大会参加申込用紙!G29)</f>
        <v/>
      </c>
      <c r="L25" s="7" t="s">
        <v>26</v>
      </c>
    </row>
    <row r="26" spans="1:12" ht="27" customHeight="1">
      <c r="A26" s="140"/>
      <c r="B26" s="140"/>
      <c r="C26" s="140"/>
      <c r="D26" s="140"/>
      <c r="F26" s="23" t="str">
        <f>IF(大会参加申込用紙!B30="","",IF(大会参加申込用紙!B30=主将背番号,VLOOKUP(大会参加申込用紙!B30,丸囲い数字!$A$1:$B$99,2),大会参加申込用紙!B30))</f>
        <v/>
      </c>
      <c r="G26" s="131" t="str">
        <f>IF(大会参加申込用紙!D30="","",大会参加申込用紙!D30)</f>
        <v/>
      </c>
      <c r="H26" s="132"/>
      <c r="I26" s="24" t="str">
        <f>IF(大会参加申込用紙!F30="","",大会参加申込用紙!F30)</f>
        <v/>
      </c>
      <c r="J26" s="24" t="str">
        <f>IF(大会参加申込用紙!G30="","",大会参加申込用紙!G30)</f>
        <v/>
      </c>
      <c r="L26" s="7" t="s">
        <v>26</v>
      </c>
    </row>
    <row r="27" spans="1:12" ht="27" customHeight="1">
      <c r="A27" s="113" t="s">
        <v>33</v>
      </c>
      <c r="B27" s="113"/>
      <c r="C27" s="80"/>
      <c r="D27" s="80"/>
      <c r="F27" s="23" t="str">
        <f>IF(大会参加申込用紙!B31="","",IF(大会参加申込用紙!B31=主将背番号,VLOOKUP(大会参加申込用紙!B31,丸囲い数字!$A$1:$B$99,2),大会参加申込用紙!B31))</f>
        <v/>
      </c>
      <c r="G27" s="131" t="str">
        <f>IF(大会参加申込用紙!D31="","",大会参加申込用紙!D31)</f>
        <v/>
      </c>
      <c r="H27" s="132"/>
      <c r="I27" s="24" t="str">
        <f>IF(大会参加申込用紙!F31="","",大会参加申込用紙!F31)</f>
        <v/>
      </c>
      <c r="J27" s="24" t="str">
        <f>IF(大会参加申込用紙!G31="","",大会参加申込用紙!G31)</f>
        <v/>
      </c>
      <c r="L27" s="7" t="s">
        <v>26</v>
      </c>
    </row>
    <row r="28" spans="1:12" ht="27" customHeight="1">
      <c r="A28" s="83" t="s">
        <v>34</v>
      </c>
      <c r="B28" s="83" t="s">
        <v>35</v>
      </c>
      <c r="C28" s="81"/>
      <c r="D28" s="81"/>
      <c r="F28" s="23" t="str">
        <f>IF(大会参加申込用紙!B32="","",IF(大会参加申込用紙!B32=主将背番号,VLOOKUP(大会参加申込用紙!B32,丸囲い数字!$A$1:$B$99,2),大会参加申込用紙!B32))</f>
        <v/>
      </c>
      <c r="G28" s="131" t="str">
        <f>IF(大会参加申込用紙!D32="","",大会参加申込用紙!D32)</f>
        <v/>
      </c>
      <c r="H28" s="132"/>
      <c r="I28" s="24" t="str">
        <f>IF(大会参加申込用紙!F32="","",大会参加申込用紙!F32)</f>
        <v/>
      </c>
      <c r="J28" s="24" t="str">
        <f>IF(大会参加申込用紙!G32="","",大会参加申込用紙!G32)</f>
        <v/>
      </c>
      <c r="L28" s="7" t="s">
        <v>26</v>
      </c>
    </row>
    <row r="29" spans="1:12" ht="36.75" customHeight="1">
      <c r="A29" s="84" t="str">
        <f>IF(大会参加申込用紙!$H$9 = "６人男子","◯","")</f>
        <v/>
      </c>
      <c r="B29" s="84" t="str">
        <f>IF(大会参加申込用紙!$H$9 = "６人女子","◯","")</f>
        <v/>
      </c>
      <c r="C29" s="82"/>
      <c r="D29" s="82"/>
      <c r="E29" s="137"/>
      <c r="F29" s="137"/>
      <c r="G29" s="137"/>
      <c r="H29" s="138"/>
      <c r="I29" s="139"/>
      <c r="J29" s="139"/>
    </row>
    <row r="30" spans="1:12" ht="34.799999999999997">
      <c r="A30" s="20"/>
      <c r="F30" s="21"/>
    </row>
    <row r="60" spans="1:1">
      <c r="A60" s="22"/>
    </row>
  </sheetData>
  <sheetProtection algorithmName="SHA-512" hashValue="HbgLyY3F+jmBbmHe3EQcFk5VqiyRjt3R27HTsWY2s0aflvQ2jnNqUIOWbPX2MilvSqrMgOZaGGNIrykL63/C8Q==" saltValue="0cKESvGF57lGkRR2jILg4g==" spinCount="100000" sheet="1"/>
  <mergeCells count="34">
    <mergeCell ref="A11:D26"/>
    <mergeCell ref="G13:H13"/>
    <mergeCell ref="G22:H22"/>
    <mergeCell ref="G23:H23"/>
    <mergeCell ref="G24:H24"/>
    <mergeCell ref="G25:H25"/>
    <mergeCell ref="G18:H18"/>
    <mergeCell ref="G19:H19"/>
    <mergeCell ref="G20:H20"/>
    <mergeCell ref="G21:H21"/>
    <mergeCell ref="G12:H12"/>
    <mergeCell ref="F9:G9"/>
    <mergeCell ref="G10:H10"/>
    <mergeCell ref="G26:H26"/>
    <mergeCell ref="E29:G29"/>
    <mergeCell ref="G27:H27"/>
    <mergeCell ref="G28:H28"/>
    <mergeCell ref="H29:J29"/>
    <mergeCell ref="A27:B27"/>
    <mergeCell ref="H8:J8"/>
    <mergeCell ref="A1:D2"/>
    <mergeCell ref="F4:J4"/>
    <mergeCell ref="F6:G6"/>
    <mergeCell ref="F7:G7"/>
    <mergeCell ref="F5:J5"/>
    <mergeCell ref="H6:J6"/>
    <mergeCell ref="H7:J7"/>
    <mergeCell ref="F8:G8"/>
    <mergeCell ref="G14:H14"/>
    <mergeCell ref="G15:H15"/>
    <mergeCell ref="G16:H16"/>
    <mergeCell ref="G17:H17"/>
    <mergeCell ref="H9:J9"/>
    <mergeCell ref="G11:H11"/>
  </mergeCells>
  <phoneticPr fontId="2"/>
  <printOptions horizontalCentered="1"/>
  <pageMargins left="0.78740157480314965" right="0.78740157480314965" top="0.78740157480314965" bottom="0.39" header="0.51181102362204722" footer="0.51181102362204722"/>
  <pageSetup paperSize="9" orientation="portrait" blackAndWhite="1" horizontalDpi="4294967292" verticalDpi="4294967292"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6"/>
  <sheetViews>
    <sheetView showGridLines="0" view="pageBreakPreview" zoomScaleNormal="60" zoomScaleSheetLayoutView="100" zoomScalePageLayoutView="60" workbookViewId="0">
      <selection activeCell="N18" sqref="N18"/>
    </sheetView>
  </sheetViews>
  <sheetFormatPr defaultColWidth="8.88671875" defaultRowHeight="15"/>
  <cols>
    <col min="1" max="1" width="3.6640625" style="43" customWidth="1"/>
    <col min="2" max="3" width="7.6640625" style="43" customWidth="1"/>
    <col min="4" max="8" width="13.6640625" style="43" customWidth="1"/>
    <col min="9" max="9" width="4.33203125" style="43" customWidth="1"/>
    <col min="10" max="16384" width="8.88671875" style="43"/>
  </cols>
  <sheetData>
    <row r="1" spans="1:9" ht="22.8">
      <c r="A1" s="40" t="str">
        <f>LEFT(大会参加申込用紙!A6,19)</f>
        <v>第16回 「全国６人制バレーボールリー</v>
      </c>
      <c r="B1" s="41"/>
      <c r="C1" s="41"/>
      <c r="D1" s="41"/>
      <c r="E1" s="42"/>
      <c r="F1" s="42"/>
      <c r="G1" s="42"/>
      <c r="H1" s="42"/>
      <c r="I1" s="42"/>
    </row>
    <row r="2" spans="1:9" ht="15" customHeight="1">
      <c r="A2" s="44" t="str">
        <f>MID(大会参加申込用紙!A6,20,30)</f>
        <v>グ総合男女優勝大会」北海道地域リーグ 参加申込書</v>
      </c>
      <c r="B2" s="45"/>
      <c r="C2" s="45"/>
      <c r="D2" s="45"/>
      <c r="E2" s="46"/>
      <c r="F2" s="46"/>
      <c r="G2" s="46"/>
      <c r="H2" s="46"/>
      <c r="I2" s="46"/>
    </row>
    <row r="3" spans="1:9" ht="6.75" customHeight="1">
      <c r="B3" s="47"/>
      <c r="C3" s="47"/>
      <c r="D3" s="47"/>
    </row>
    <row r="4" spans="1:9" ht="31.8">
      <c r="A4" s="45" t="s">
        <v>36</v>
      </c>
      <c r="B4" s="46"/>
      <c r="C4" s="46"/>
      <c r="D4" s="46"/>
      <c r="E4" s="46"/>
      <c r="F4" s="46"/>
      <c r="G4" s="46"/>
      <c r="H4" s="46"/>
      <c r="I4" s="46"/>
    </row>
    <row r="5" spans="1:9" ht="4.5" customHeight="1">
      <c r="B5" s="47"/>
      <c r="C5" s="47"/>
      <c r="D5" s="47"/>
    </row>
    <row r="6" spans="1:9" ht="18" customHeight="1">
      <c r="A6" s="48"/>
      <c r="D6" s="49" t="s">
        <v>37</v>
      </c>
      <c r="E6" s="50" t="s">
        <v>38</v>
      </c>
      <c r="F6" s="50" t="s">
        <v>39</v>
      </c>
      <c r="G6" s="51" t="s">
        <v>40</v>
      </c>
      <c r="I6" s="50"/>
    </row>
    <row r="7" spans="1:9" ht="11.25" customHeight="1">
      <c r="B7" s="47"/>
      <c r="C7" s="47"/>
      <c r="D7" s="47"/>
    </row>
    <row r="8" spans="1:9" ht="24" customHeight="1">
      <c r="B8" s="52" t="s">
        <v>41</v>
      </c>
      <c r="C8" s="52"/>
      <c r="D8" s="52"/>
      <c r="E8" s="46"/>
      <c r="F8" s="46"/>
      <c r="G8" s="46"/>
      <c r="H8" s="46"/>
    </row>
    <row r="9" spans="1:9" ht="12.75" customHeight="1">
      <c r="B9" s="53"/>
      <c r="C9" s="53"/>
      <c r="D9" s="53"/>
    </row>
    <row r="10" spans="1:9" ht="24" customHeight="1">
      <c r="B10" s="54" t="s">
        <v>42</v>
      </c>
      <c r="C10" s="54"/>
      <c r="D10" s="168" t="str">
        <f>計算式有りプログラム掲載用選手名簿!F5</f>
        <v/>
      </c>
      <c r="E10" s="168"/>
      <c r="F10" s="97" t="s">
        <v>43</v>
      </c>
      <c r="G10" s="174"/>
      <c r="H10" s="174"/>
    </row>
    <row r="11" spans="1:9" ht="15" customHeight="1">
      <c r="B11" s="55"/>
      <c r="C11" s="55"/>
      <c r="D11" s="55"/>
    </row>
    <row r="12" spans="1:9" ht="26.1" customHeight="1" thickBot="1">
      <c r="B12" s="169" t="s">
        <v>44</v>
      </c>
      <c r="C12" s="170"/>
      <c r="D12" s="170"/>
      <c r="E12" s="171"/>
      <c r="F12" s="169" t="s">
        <v>45</v>
      </c>
      <c r="G12" s="170"/>
      <c r="H12" s="171"/>
    </row>
    <row r="13" spans="1:9" ht="26.1" customHeight="1" thickTop="1">
      <c r="B13" s="85" t="s">
        <v>46</v>
      </c>
      <c r="C13" s="86"/>
      <c r="D13" s="149" t="str">
        <f>計算式有りプログラム掲載用選手名簿!H6</f>
        <v/>
      </c>
      <c r="E13" s="150"/>
      <c r="F13" s="56" t="s">
        <v>46</v>
      </c>
      <c r="G13" s="172"/>
      <c r="H13" s="173"/>
      <c r="I13" s="57">
        <v>1</v>
      </c>
    </row>
    <row r="14" spans="1:9" ht="26.1" customHeight="1">
      <c r="B14" s="85" t="s">
        <v>9</v>
      </c>
      <c r="C14" s="86"/>
      <c r="D14" s="147" t="str">
        <f>計算式有りプログラム掲載用選手名簿!H7</f>
        <v/>
      </c>
      <c r="E14" s="148"/>
      <c r="F14" s="58" t="s">
        <v>9</v>
      </c>
      <c r="G14" s="158"/>
      <c r="H14" s="159"/>
      <c r="I14" s="57">
        <v>2</v>
      </c>
    </row>
    <row r="15" spans="1:9" ht="26.1" customHeight="1" thickBot="1">
      <c r="B15" s="90" t="s">
        <v>47</v>
      </c>
      <c r="C15" s="91"/>
      <c r="D15" s="160" t="str">
        <f>計算式有りプログラム掲載用選手名簿!H8</f>
        <v/>
      </c>
      <c r="E15" s="161"/>
      <c r="F15" s="92" t="s">
        <v>47</v>
      </c>
      <c r="G15" s="162"/>
      <c r="H15" s="163"/>
      <c r="I15" s="57">
        <v>3</v>
      </c>
    </row>
    <row r="16" spans="1:9" ht="26.1" customHeight="1" thickTop="1" thickBot="1">
      <c r="B16" s="141" t="s">
        <v>48</v>
      </c>
      <c r="C16" s="142"/>
      <c r="D16" s="164" t="s">
        <v>50</v>
      </c>
      <c r="E16" s="165"/>
      <c r="F16" s="89"/>
      <c r="G16" s="166"/>
      <c r="H16" s="167"/>
      <c r="I16" s="57">
        <v>5</v>
      </c>
    </row>
    <row r="17" spans="1:9" ht="26.1" customHeight="1" thickTop="1">
      <c r="A17" s="43">
        <v>1</v>
      </c>
      <c r="B17" s="145" t="str">
        <f>IF(大会参加申込用紙!B15="","",IF(大会参加申込用紙!B15=主将背番号,VLOOKUP(大会参加申込用紙!B15,丸囲い数字!$A$1:$B$99,2),大会参加申込用紙!B15))</f>
        <v/>
      </c>
      <c r="C17" s="146"/>
      <c r="D17" s="149" t="str">
        <f>IF(大会参加申込用紙!D15="","",大会参加申込用紙!D15)</f>
        <v/>
      </c>
      <c r="E17" s="150"/>
      <c r="F17" s="151" t="s">
        <v>104</v>
      </c>
      <c r="G17" s="152"/>
      <c r="H17" s="153"/>
      <c r="I17" s="57">
        <v>6</v>
      </c>
    </row>
    <row r="18" spans="1:9" ht="26.1" customHeight="1">
      <c r="A18" s="43">
        <v>2</v>
      </c>
      <c r="B18" s="143" t="str">
        <f>IF(大会参加申込用紙!B16="","",IF(大会参加申込用紙!B16=主将背番号,VLOOKUP(大会参加申込用紙!B16,丸囲い数字!$A$1:$B$99,2),大会参加申込用紙!B16))</f>
        <v/>
      </c>
      <c r="C18" s="144"/>
      <c r="D18" s="147" t="str">
        <f>IF(大会参加申込用紙!D16="","",大会参加申込用紙!D16)</f>
        <v/>
      </c>
      <c r="E18" s="148"/>
      <c r="F18" s="154"/>
      <c r="G18" s="152"/>
      <c r="H18" s="153"/>
      <c r="I18" s="57">
        <v>7</v>
      </c>
    </row>
    <row r="19" spans="1:9" ht="26.1" customHeight="1">
      <c r="A19" s="43">
        <v>3</v>
      </c>
      <c r="B19" s="143" t="str">
        <f>IF(大会参加申込用紙!B17="","",IF(大会参加申込用紙!B17=主将背番号,VLOOKUP(大会参加申込用紙!B17,丸囲い数字!$A$1:$B$99,2),大会参加申込用紙!B17))</f>
        <v/>
      </c>
      <c r="C19" s="144"/>
      <c r="D19" s="147" t="str">
        <f>IF(大会参加申込用紙!D17="","",大会参加申込用紙!D17)</f>
        <v/>
      </c>
      <c r="E19" s="148"/>
      <c r="F19" s="154"/>
      <c r="G19" s="152"/>
      <c r="H19" s="153"/>
      <c r="I19" s="57">
        <v>8</v>
      </c>
    </row>
    <row r="20" spans="1:9" ht="26.1" customHeight="1">
      <c r="A20" s="43">
        <v>4</v>
      </c>
      <c r="B20" s="143" t="str">
        <f>IF(大会参加申込用紙!B18="","",IF(大会参加申込用紙!B18=主将背番号,VLOOKUP(大会参加申込用紙!B18,丸囲い数字!$A$1:$B$99,2),大会参加申込用紙!B18))</f>
        <v/>
      </c>
      <c r="C20" s="144"/>
      <c r="D20" s="147" t="str">
        <f>IF(大会参加申込用紙!D18="","",大会参加申込用紙!D18)</f>
        <v/>
      </c>
      <c r="E20" s="148"/>
      <c r="F20" s="154"/>
      <c r="G20" s="152"/>
      <c r="H20" s="153"/>
      <c r="I20" s="57">
        <v>9</v>
      </c>
    </row>
    <row r="21" spans="1:9" ht="26.1" customHeight="1">
      <c r="A21" s="43">
        <v>5</v>
      </c>
      <c r="B21" s="143" t="str">
        <f>IF(大会参加申込用紙!B19="","",IF(大会参加申込用紙!B19=主将背番号,VLOOKUP(大会参加申込用紙!B19,丸囲い数字!$A$1:$B$99,2),大会参加申込用紙!B19))</f>
        <v/>
      </c>
      <c r="C21" s="144"/>
      <c r="D21" s="147" t="str">
        <f>IF(大会参加申込用紙!D19="","",大会参加申込用紙!D19)</f>
        <v/>
      </c>
      <c r="E21" s="148"/>
      <c r="F21" s="154"/>
      <c r="G21" s="152"/>
      <c r="H21" s="153"/>
      <c r="I21" s="57">
        <v>10</v>
      </c>
    </row>
    <row r="22" spans="1:9" ht="26.1" customHeight="1">
      <c r="A22" s="43">
        <v>6</v>
      </c>
      <c r="B22" s="143" t="str">
        <f>IF(大会参加申込用紙!B20="","",IF(大会参加申込用紙!B20=主将背番号,VLOOKUP(大会参加申込用紙!B20,丸囲い数字!$A$1:$B$99,2),大会参加申込用紙!B20))</f>
        <v/>
      </c>
      <c r="C22" s="144"/>
      <c r="D22" s="147" t="str">
        <f>IF(大会参加申込用紙!D20="","",大会参加申込用紙!D20)</f>
        <v/>
      </c>
      <c r="E22" s="148"/>
      <c r="F22" s="154"/>
      <c r="G22" s="152"/>
      <c r="H22" s="153"/>
      <c r="I22" s="57">
        <v>11</v>
      </c>
    </row>
    <row r="23" spans="1:9" ht="26.1" customHeight="1">
      <c r="A23" s="43">
        <v>7</v>
      </c>
      <c r="B23" s="143" t="str">
        <f>IF(大会参加申込用紙!B21="","",IF(大会参加申込用紙!B21=主将背番号,VLOOKUP(大会参加申込用紙!B21,丸囲い数字!$A$1:$B$99,2),大会参加申込用紙!B21))</f>
        <v/>
      </c>
      <c r="C23" s="144"/>
      <c r="D23" s="147" t="str">
        <f>IF(大会参加申込用紙!D21="","",大会参加申込用紙!D21)</f>
        <v/>
      </c>
      <c r="E23" s="148"/>
      <c r="F23" s="154"/>
      <c r="G23" s="152"/>
      <c r="H23" s="153"/>
      <c r="I23" s="57">
        <v>12</v>
      </c>
    </row>
    <row r="24" spans="1:9" ht="26.1" customHeight="1">
      <c r="A24" s="43">
        <v>8</v>
      </c>
      <c r="B24" s="143" t="str">
        <f>IF(大会参加申込用紙!B22="","",IF(大会参加申込用紙!B22=主将背番号,VLOOKUP(大会参加申込用紙!B22,丸囲い数字!$A$1:$B$99,2),大会参加申込用紙!B22))</f>
        <v/>
      </c>
      <c r="C24" s="144"/>
      <c r="D24" s="147" t="str">
        <f>IF(大会参加申込用紙!D22="","",大会参加申込用紙!D22)</f>
        <v/>
      </c>
      <c r="E24" s="148"/>
      <c r="F24" s="154"/>
      <c r="G24" s="152"/>
      <c r="H24" s="153"/>
      <c r="I24" s="57">
        <v>13</v>
      </c>
    </row>
    <row r="25" spans="1:9" ht="26.1" customHeight="1">
      <c r="A25" s="43">
        <v>9</v>
      </c>
      <c r="B25" s="143" t="str">
        <f>IF(大会参加申込用紙!B23="","",IF(大会参加申込用紙!B23=主将背番号,VLOOKUP(大会参加申込用紙!B23,丸囲い数字!$A$1:$B$99,2),大会参加申込用紙!B23))</f>
        <v/>
      </c>
      <c r="C25" s="144"/>
      <c r="D25" s="147" t="str">
        <f>IF(大会参加申込用紙!D23="","",大会参加申込用紙!D23)</f>
        <v/>
      </c>
      <c r="E25" s="148"/>
      <c r="F25" s="154"/>
      <c r="G25" s="152"/>
      <c r="H25" s="153"/>
      <c r="I25" s="57">
        <v>14</v>
      </c>
    </row>
    <row r="26" spans="1:9" ht="26.1" customHeight="1">
      <c r="A26" s="43">
        <v>10</v>
      </c>
      <c r="B26" s="143" t="str">
        <f>IF(大会参加申込用紙!B24="","",IF(大会参加申込用紙!B24=主将背番号,VLOOKUP(大会参加申込用紙!B24,丸囲い数字!$A$1:$B$99,2),大会参加申込用紙!B24))</f>
        <v/>
      </c>
      <c r="C26" s="144"/>
      <c r="D26" s="147" t="str">
        <f>IF(大会参加申込用紙!D24="","",大会参加申込用紙!D24)</f>
        <v/>
      </c>
      <c r="E26" s="148"/>
      <c r="F26" s="154"/>
      <c r="G26" s="152"/>
      <c r="H26" s="153"/>
      <c r="I26" s="57">
        <v>15</v>
      </c>
    </row>
    <row r="27" spans="1:9" ht="26.1" customHeight="1">
      <c r="A27" s="43">
        <v>11</v>
      </c>
      <c r="B27" s="143" t="str">
        <f>IF(大会参加申込用紙!B25="","",IF(大会参加申込用紙!B25=主将背番号,VLOOKUP(大会参加申込用紙!B25,丸囲い数字!$A$1:$B$99,2),大会参加申込用紙!B25))</f>
        <v/>
      </c>
      <c r="C27" s="144"/>
      <c r="D27" s="147" t="str">
        <f>IF(大会参加申込用紙!D25="","",大会参加申込用紙!D25)</f>
        <v/>
      </c>
      <c r="E27" s="148"/>
      <c r="F27" s="154"/>
      <c r="G27" s="152"/>
      <c r="H27" s="153"/>
      <c r="I27" s="57">
        <v>16</v>
      </c>
    </row>
    <row r="28" spans="1:9" ht="26.1" customHeight="1">
      <c r="A28" s="43">
        <v>12</v>
      </c>
      <c r="B28" s="143" t="str">
        <f>IF(大会参加申込用紙!B26="","",IF(大会参加申込用紙!B26=主将背番号,VLOOKUP(大会参加申込用紙!B26,丸囲い数字!$A$1:$B$99,2),大会参加申込用紙!B26))</f>
        <v/>
      </c>
      <c r="C28" s="144"/>
      <c r="D28" s="147" t="str">
        <f>IF(大会参加申込用紙!D26="","",大会参加申込用紙!D26)</f>
        <v/>
      </c>
      <c r="E28" s="148"/>
      <c r="F28" s="154"/>
      <c r="G28" s="152"/>
      <c r="H28" s="153"/>
      <c r="I28" s="57">
        <v>17</v>
      </c>
    </row>
    <row r="29" spans="1:9" ht="26.1" customHeight="1">
      <c r="A29" s="43">
        <v>13</v>
      </c>
      <c r="B29" s="143" t="str">
        <f>IF(大会参加申込用紙!B27="","",IF(大会参加申込用紙!B27=主将背番号,VLOOKUP(大会参加申込用紙!B27,丸囲い数字!$A$1:$B$99,2),大会参加申込用紙!B27))</f>
        <v/>
      </c>
      <c r="C29" s="144"/>
      <c r="D29" s="147" t="str">
        <f>IF(大会参加申込用紙!D27="","",大会参加申込用紙!D27)</f>
        <v/>
      </c>
      <c r="E29" s="148"/>
      <c r="F29" s="154"/>
      <c r="G29" s="152"/>
      <c r="H29" s="153"/>
      <c r="I29" s="57">
        <v>18</v>
      </c>
    </row>
    <row r="30" spans="1:9" ht="26.1" customHeight="1">
      <c r="A30" s="43">
        <v>14</v>
      </c>
      <c r="B30" s="143" t="str">
        <f>IF(大会参加申込用紙!B28="","",IF(大会参加申込用紙!B28=主将背番号,VLOOKUP(大会参加申込用紙!B28,丸囲い数字!$A$1:$B$99,2),大会参加申込用紙!B28))</f>
        <v/>
      </c>
      <c r="C30" s="144"/>
      <c r="D30" s="147" t="str">
        <f>IF(大会参加申込用紙!D28="","",大会参加申込用紙!D28)</f>
        <v/>
      </c>
      <c r="E30" s="148"/>
      <c r="F30" s="154"/>
      <c r="G30" s="152"/>
      <c r="H30" s="153"/>
      <c r="I30" s="57">
        <v>19</v>
      </c>
    </row>
    <row r="31" spans="1:9" ht="26.1" customHeight="1">
      <c r="A31" s="43">
        <v>15</v>
      </c>
      <c r="B31" s="143" t="str">
        <f>IF(大会参加申込用紙!B29="","",IF(大会参加申込用紙!B29=主将背番号,VLOOKUP(大会参加申込用紙!B29,丸囲い数字!$A$1:$B$99,2),大会参加申込用紙!B29))</f>
        <v/>
      </c>
      <c r="C31" s="144"/>
      <c r="D31" s="147" t="str">
        <f>IF(大会参加申込用紙!D29="","",大会参加申込用紙!D29)</f>
        <v/>
      </c>
      <c r="E31" s="148"/>
      <c r="F31" s="154"/>
      <c r="G31" s="152"/>
      <c r="H31" s="153"/>
      <c r="I31" s="57">
        <v>20</v>
      </c>
    </row>
    <row r="32" spans="1:9" ht="26.1" customHeight="1">
      <c r="A32" s="43">
        <v>16</v>
      </c>
      <c r="B32" s="143" t="str">
        <f>IF(大会参加申込用紙!B30="","",IF(大会参加申込用紙!B30=主将背番号,VLOOKUP(大会参加申込用紙!B30,丸囲い数字!$A$1:$B$99,2),大会参加申込用紙!B30))</f>
        <v/>
      </c>
      <c r="C32" s="144"/>
      <c r="D32" s="147" t="str">
        <f>IF(大会参加申込用紙!D30="","",大会参加申込用紙!D30)</f>
        <v/>
      </c>
      <c r="E32" s="148"/>
      <c r="F32" s="154"/>
      <c r="G32" s="152"/>
      <c r="H32" s="153"/>
      <c r="I32" s="57">
        <v>21</v>
      </c>
    </row>
    <row r="33" spans="1:9" ht="26.1" customHeight="1">
      <c r="A33" s="43">
        <v>17</v>
      </c>
      <c r="B33" s="143" t="str">
        <f>IF(大会参加申込用紙!B31="","",IF(大会参加申込用紙!B31=主将背番号,VLOOKUP(大会参加申込用紙!B31,丸囲い数字!$A$1:$B$99,2),大会参加申込用紙!B31))</f>
        <v/>
      </c>
      <c r="C33" s="144"/>
      <c r="D33" s="147" t="str">
        <f>IF(大会参加申込用紙!D31="","",大会参加申込用紙!D31)</f>
        <v/>
      </c>
      <c r="E33" s="148"/>
      <c r="F33" s="154"/>
      <c r="G33" s="152"/>
      <c r="H33" s="153"/>
      <c r="I33" s="57">
        <v>22</v>
      </c>
    </row>
    <row r="34" spans="1:9" ht="26.1" customHeight="1">
      <c r="A34" s="43">
        <v>18</v>
      </c>
      <c r="B34" s="143" t="str">
        <f>IF(大会参加申込用紙!B32="","",IF(大会参加申込用紙!B32=主将背番号,VLOOKUP(大会参加申込用紙!B32,丸囲い数字!$A$1:$B$99,2),大会参加申込用紙!B32))</f>
        <v/>
      </c>
      <c r="C34" s="144"/>
      <c r="D34" s="147" t="str">
        <f>IF(大会参加申込用紙!D32="","",大会参加申込用紙!D32)</f>
        <v/>
      </c>
      <c r="E34" s="148"/>
      <c r="F34" s="155"/>
      <c r="G34" s="156"/>
      <c r="H34" s="157"/>
      <c r="I34" s="57">
        <v>23</v>
      </c>
    </row>
    <row r="35" spans="1:9" ht="6" customHeight="1">
      <c r="B35" s="55"/>
      <c r="C35" s="55"/>
      <c r="D35" s="55"/>
    </row>
    <row r="36" spans="1:9" ht="18" customHeight="1">
      <c r="B36" s="94" t="s">
        <v>52</v>
      </c>
      <c r="C36" s="60"/>
      <c r="D36" s="60"/>
      <c r="E36" s="46"/>
      <c r="F36" s="46"/>
      <c r="G36" s="46"/>
      <c r="H36" s="46"/>
    </row>
  </sheetData>
  <sheetProtection algorithmName="SHA-512" hashValue="UeDrrSOe/9b9JnDzOoB5HCFmJJxA1M4J9ZsPL4xGuiKlhchDisVVeJcOb4P4oEf9iofg7h1OnbjUGVE4PTuiog==" saltValue="DU8TpsUkRcP+/XI/oEK7PA==" spinCount="100000" sheet="1" objects="1" scenarios="1"/>
  <mergeCells count="50">
    <mergeCell ref="D10:E10"/>
    <mergeCell ref="B12:E12"/>
    <mergeCell ref="F12:H12"/>
    <mergeCell ref="D13:E13"/>
    <mergeCell ref="G13:H13"/>
    <mergeCell ref="G10:H10"/>
    <mergeCell ref="D14:E14"/>
    <mergeCell ref="G14:H14"/>
    <mergeCell ref="D15:E15"/>
    <mergeCell ref="G15:H15"/>
    <mergeCell ref="D16:E16"/>
    <mergeCell ref="G16:H16"/>
    <mergeCell ref="D17:E17"/>
    <mergeCell ref="F17:H34"/>
    <mergeCell ref="D18:E18"/>
    <mergeCell ref="D19:E19"/>
    <mergeCell ref="D20:E20"/>
    <mergeCell ref="D21:E21"/>
    <mergeCell ref="D22:E22"/>
    <mergeCell ref="D23:E23"/>
    <mergeCell ref="D24:E24"/>
    <mergeCell ref="D25:E25"/>
    <mergeCell ref="D26:E26"/>
    <mergeCell ref="D27:E27"/>
    <mergeCell ref="D28:E28"/>
    <mergeCell ref="D29:E29"/>
    <mergeCell ref="D30:E30"/>
    <mergeCell ref="B28:C28"/>
    <mergeCell ref="B29:C29"/>
    <mergeCell ref="D32:E32"/>
    <mergeCell ref="D33:E33"/>
    <mergeCell ref="D34:E34"/>
    <mergeCell ref="D31:E31"/>
    <mergeCell ref="B30:C30"/>
    <mergeCell ref="B31:C31"/>
    <mergeCell ref="B32:C32"/>
    <mergeCell ref="B33:C33"/>
    <mergeCell ref="B34:C34"/>
    <mergeCell ref="B16:C16"/>
    <mergeCell ref="B24:C24"/>
    <mergeCell ref="B25:C25"/>
    <mergeCell ref="B26:C26"/>
    <mergeCell ref="B27:C27"/>
    <mergeCell ref="B17:C17"/>
    <mergeCell ref="B18:C18"/>
    <mergeCell ref="B19:C19"/>
    <mergeCell ref="B20:C20"/>
    <mergeCell ref="B21:C21"/>
    <mergeCell ref="B22:C22"/>
    <mergeCell ref="B23:C23"/>
  </mergeCells>
  <phoneticPr fontId="2"/>
  <conditionalFormatting sqref="E6">
    <cfRule type="expression" dxfId="9" priority="5">
      <formula>#REF!="○"</formula>
    </cfRule>
  </conditionalFormatting>
  <conditionalFormatting sqref="F6">
    <cfRule type="expression" dxfId="7" priority="2">
      <formula>#REF!="○"</formula>
    </cfRule>
  </conditionalFormatting>
  <conditionalFormatting sqref="J6">
    <cfRule type="expression" dxfId="6" priority="4">
      <formula>#REF!="○"</formula>
    </cfRule>
  </conditionalFormatting>
  <conditionalFormatting sqref="M6">
    <cfRule type="expression" dxfId="5" priority="3" stopIfTrue="1">
      <formula>#REF!="○"</formula>
    </cfRule>
  </conditionalFormatting>
  <printOptions horizontalCentered="1" verticalCentered="1"/>
  <pageMargins left="0.59055118110236227" right="0.59055118110236227" top="0.78740157480314965" bottom="0.59055118110236227" header="0.51181102362204722" footer="0.51181102362204722"/>
  <pageSetup paperSize="9" scale="8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cellIs" priority="9" operator="equal" id="{B2E691FB-C35B-4FF6-A48E-CBADEB70246F}">
            <xm:f>大会参加申込用紙!$H$9</xm:f>
            <x14:dxf>
              <font>
                <b/>
                <i val="0"/>
                <color theme="0"/>
              </font>
              <fill>
                <patternFill>
                  <bgColor rgb="FFFF0000"/>
                </patternFill>
              </fill>
              <border>
                <left style="thin">
                  <color auto="1"/>
                </left>
                <right style="thin">
                  <color auto="1"/>
                </right>
                <top style="thin">
                  <color auto="1"/>
                </top>
                <bottom style="thin">
                  <color auto="1"/>
                </bottom>
              </border>
            </x14:dxf>
          </x14:cfRule>
          <xm:sqref>E6:G6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I36"/>
  <sheetViews>
    <sheetView showGridLines="0" view="pageBreakPreview" zoomScaleNormal="60" zoomScaleSheetLayoutView="100" zoomScalePageLayoutView="60" workbookViewId="0">
      <selection activeCell="M25" sqref="M25"/>
    </sheetView>
  </sheetViews>
  <sheetFormatPr defaultColWidth="8.88671875" defaultRowHeight="15"/>
  <cols>
    <col min="1" max="1" width="3.6640625" style="43" customWidth="1"/>
    <col min="2" max="3" width="7.6640625" style="43" customWidth="1"/>
    <col min="4" max="8" width="13.6640625" style="43" customWidth="1"/>
    <col min="9" max="9" width="4.33203125" style="43" customWidth="1"/>
    <col min="10" max="16384" width="8.88671875" style="43"/>
  </cols>
  <sheetData>
    <row r="1" spans="1:9" ht="22.8">
      <c r="A1" s="40" t="str">
        <f>LEFT(大会参加申込用紙!A6,19)</f>
        <v>第16回 「全国６人制バレーボールリー</v>
      </c>
      <c r="B1" s="41"/>
      <c r="C1" s="41"/>
      <c r="D1" s="41"/>
      <c r="E1" s="42"/>
      <c r="F1" s="42"/>
      <c r="G1" s="42"/>
      <c r="H1" s="42"/>
      <c r="I1" s="42"/>
    </row>
    <row r="2" spans="1:9" ht="15" customHeight="1">
      <c r="A2" s="44" t="str">
        <f>MID(大会参加申込用紙!A6,20,30)</f>
        <v>グ総合男女優勝大会」北海道地域リーグ 参加申込書</v>
      </c>
      <c r="B2" s="45"/>
      <c r="C2" s="45"/>
      <c r="D2" s="45"/>
      <c r="E2" s="46"/>
      <c r="F2" s="46"/>
      <c r="G2" s="46"/>
      <c r="H2" s="46"/>
      <c r="I2" s="46"/>
    </row>
    <row r="3" spans="1:9" ht="6.75" customHeight="1">
      <c r="B3" s="47"/>
      <c r="C3" s="47"/>
      <c r="D3" s="47"/>
    </row>
    <row r="4" spans="1:9" ht="31.8">
      <c r="A4" s="45" t="s">
        <v>36</v>
      </c>
      <c r="B4" s="46"/>
      <c r="C4" s="46"/>
      <c r="D4" s="46"/>
      <c r="E4" s="46"/>
      <c r="F4" s="46"/>
      <c r="G4" s="46"/>
      <c r="H4" s="46"/>
      <c r="I4" s="46"/>
    </row>
    <row r="5" spans="1:9" ht="4.5" customHeight="1">
      <c r="B5" s="47"/>
      <c r="C5" s="47"/>
      <c r="D5" s="47"/>
    </row>
    <row r="6" spans="1:9" ht="18" customHeight="1">
      <c r="A6" s="48"/>
      <c r="D6" s="49" t="s">
        <v>37</v>
      </c>
      <c r="E6" s="50" t="s">
        <v>38</v>
      </c>
      <c r="F6" s="50" t="s">
        <v>39</v>
      </c>
      <c r="G6" s="51" t="s">
        <v>40</v>
      </c>
      <c r="I6" s="50"/>
    </row>
    <row r="7" spans="1:9" ht="11.25" customHeight="1">
      <c r="B7" s="47"/>
      <c r="C7" s="47"/>
      <c r="D7" s="47"/>
    </row>
    <row r="8" spans="1:9" ht="24" customHeight="1">
      <c r="B8" s="52" t="s">
        <v>41</v>
      </c>
      <c r="C8" s="52"/>
      <c r="D8" s="52"/>
      <c r="E8" s="46"/>
      <c r="F8" s="46"/>
      <c r="G8" s="46"/>
      <c r="H8" s="46"/>
    </row>
    <row r="9" spans="1:9" ht="12.75" customHeight="1">
      <c r="B9" s="53"/>
      <c r="C9" s="53"/>
      <c r="D9" s="53"/>
    </row>
    <row r="10" spans="1:9" ht="24" customHeight="1">
      <c r="B10" s="54" t="s">
        <v>42</v>
      </c>
      <c r="C10" s="54"/>
      <c r="D10" s="168" t="str">
        <f>計算式有りプログラム掲載用選手名簿!F5</f>
        <v/>
      </c>
      <c r="E10" s="168"/>
      <c r="F10" s="97" t="s">
        <v>43</v>
      </c>
      <c r="G10" s="174"/>
      <c r="H10" s="174"/>
    </row>
    <row r="11" spans="1:9" ht="15" customHeight="1">
      <c r="B11" s="55"/>
      <c r="C11" s="55"/>
      <c r="D11" s="55"/>
    </row>
    <row r="12" spans="1:9" ht="26.1" customHeight="1" thickBot="1">
      <c r="B12" s="169" t="s">
        <v>44</v>
      </c>
      <c r="C12" s="170"/>
      <c r="D12" s="170"/>
      <c r="E12" s="171"/>
      <c r="F12" s="169" t="s">
        <v>45</v>
      </c>
      <c r="G12" s="170"/>
      <c r="H12" s="171"/>
    </row>
    <row r="13" spans="1:9" ht="26.1" customHeight="1" thickTop="1">
      <c r="B13" s="85" t="s">
        <v>46</v>
      </c>
      <c r="C13" s="86"/>
      <c r="D13" s="149" t="str">
        <f>計算式有りプログラム掲載用選手名簿!H6</f>
        <v/>
      </c>
      <c r="E13" s="150"/>
      <c r="F13" s="56" t="s">
        <v>46</v>
      </c>
      <c r="G13" s="172"/>
      <c r="H13" s="173"/>
      <c r="I13" s="57">
        <v>1</v>
      </c>
    </row>
    <row r="14" spans="1:9" ht="26.1" customHeight="1">
      <c r="B14" s="85" t="s">
        <v>9</v>
      </c>
      <c r="C14" s="86"/>
      <c r="D14" s="147" t="str">
        <f>計算式有りプログラム掲載用選手名簿!H7</f>
        <v/>
      </c>
      <c r="E14" s="148"/>
      <c r="F14" s="58" t="s">
        <v>9</v>
      </c>
      <c r="G14" s="158"/>
      <c r="H14" s="159"/>
      <c r="I14" s="57">
        <v>2</v>
      </c>
    </row>
    <row r="15" spans="1:9" ht="26.1" customHeight="1" thickBot="1">
      <c r="B15" s="90" t="s">
        <v>47</v>
      </c>
      <c r="C15" s="91"/>
      <c r="D15" s="160" t="str">
        <f>計算式有りプログラム掲載用選手名簿!H8</f>
        <v/>
      </c>
      <c r="E15" s="161"/>
      <c r="F15" s="92" t="s">
        <v>47</v>
      </c>
      <c r="G15" s="162"/>
      <c r="H15" s="163"/>
      <c r="I15" s="57">
        <v>3</v>
      </c>
    </row>
    <row r="16" spans="1:9" ht="26.1" customHeight="1" thickTop="1" thickBot="1">
      <c r="B16" s="87" t="s">
        <v>48</v>
      </c>
      <c r="C16" s="88" t="s">
        <v>49</v>
      </c>
      <c r="D16" s="164" t="s">
        <v>50</v>
      </c>
      <c r="E16" s="165"/>
      <c r="F16" s="89"/>
      <c r="G16" s="166"/>
      <c r="H16" s="167"/>
      <c r="I16" s="57">
        <v>5</v>
      </c>
    </row>
    <row r="17" spans="1:9" ht="26.1" customHeight="1" thickTop="1">
      <c r="A17" s="43">
        <v>1</v>
      </c>
      <c r="B17" s="59" t="str">
        <f>IF(大会参加申込用紙!B15="","",IF(大会参加申込用紙!B15=主将背番号,VLOOKUP(大会参加申込用紙!B15,丸囲い数字!$A$1:$B$99,2),大会参加申込用紙!B15))</f>
        <v/>
      </c>
      <c r="C17" s="98"/>
      <c r="D17" s="149" t="str">
        <f>IF(大会参加申込用紙!D15="","",大会参加申込用紙!D15)</f>
        <v/>
      </c>
      <c r="E17" s="150"/>
      <c r="F17" s="154" t="s">
        <v>51</v>
      </c>
      <c r="G17" s="152"/>
      <c r="H17" s="153"/>
      <c r="I17" s="57">
        <v>6</v>
      </c>
    </row>
    <row r="18" spans="1:9" ht="26.1" customHeight="1">
      <c r="A18" s="43">
        <v>2</v>
      </c>
      <c r="B18" s="59" t="str">
        <f>IF(大会参加申込用紙!B16="","",IF(大会参加申込用紙!B16=主将背番号,VLOOKUP(大会参加申込用紙!B16,丸囲い数字!$A$1:$B$99,2),大会参加申込用紙!B16))</f>
        <v/>
      </c>
      <c r="C18" s="98"/>
      <c r="D18" s="147" t="str">
        <f>IF(大会参加申込用紙!D16="","",大会参加申込用紙!D16)</f>
        <v/>
      </c>
      <c r="E18" s="148"/>
      <c r="F18" s="154"/>
      <c r="G18" s="152"/>
      <c r="H18" s="153"/>
      <c r="I18" s="57">
        <v>7</v>
      </c>
    </row>
    <row r="19" spans="1:9" ht="26.1" customHeight="1">
      <c r="A19" s="43">
        <v>3</v>
      </c>
      <c r="B19" s="59" t="str">
        <f>IF(大会参加申込用紙!B17="","",IF(大会参加申込用紙!B17=主将背番号,VLOOKUP(大会参加申込用紙!B17,丸囲い数字!$A$1:$B$99,2),大会参加申込用紙!B17))</f>
        <v/>
      </c>
      <c r="C19" s="98"/>
      <c r="D19" s="147" t="str">
        <f>IF(大会参加申込用紙!D17="","",大会参加申込用紙!D17)</f>
        <v/>
      </c>
      <c r="E19" s="148"/>
      <c r="F19" s="154"/>
      <c r="G19" s="152"/>
      <c r="H19" s="153"/>
      <c r="I19" s="57">
        <v>8</v>
      </c>
    </row>
    <row r="20" spans="1:9" ht="26.1" customHeight="1">
      <c r="A20" s="43">
        <v>4</v>
      </c>
      <c r="B20" s="59" t="str">
        <f>IF(大会参加申込用紙!B18="","",IF(大会参加申込用紙!B18=主将背番号,VLOOKUP(大会参加申込用紙!B18,丸囲い数字!$A$1:$B$99,2),大会参加申込用紙!B18))</f>
        <v/>
      </c>
      <c r="C20" s="98"/>
      <c r="D20" s="147" t="str">
        <f>IF(大会参加申込用紙!D18="","",大会参加申込用紙!D18)</f>
        <v/>
      </c>
      <c r="E20" s="148"/>
      <c r="F20" s="154"/>
      <c r="G20" s="152"/>
      <c r="H20" s="153"/>
      <c r="I20" s="57">
        <v>9</v>
      </c>
    </row>
    <row r="21" spans="1:9" ht="26.1" customHeight="1">
      <c r="A21" s="43">
        <v>5</v>
      </c>
      <c r="B21" s="59" t="str">
        <f>IF(大会参加申込用紙!B19="","",IF(大会参加申込用紙!B19=主将背番号,VLOOKUP(大会参加申込用紙!B19,丸囲い数字!$A$1:$B$99,2),大会参加申込用紙!B19))</f>
        <v/>
      </c>
      <c r="C21" s="98"/>
      <c r="D21" s="147" t="str">
        <f>IF(大会参加申込用紙!D19="","",大会参加申込用紙!D19)</f>
        <v/>
      </c>
      <c r="E21" s="148"/>
      <c r="F21" s="154"/>
      <c r="G21" s="152"/>
      <c r="H21" s="153"/>
      <c r="I21" s="57">
        <v>10</v>
      </c>
    </row>
    <row r="22" spans="1:9" ht="26.1" customHeight="1">
      <c r="A22" s="43">
        <v>6</v>
      </c>
      <c r="B22" s="59" t="str">
        <f>IF(大会参加申込用紙!B20="","",IF(大会参加申込用紙!B20=主将背番号,VLOOKUP(大会参加申込用紙!B20,丸囲い数字!$A$1:$B$99,2),大会参加申込用紙!B20))</f>
        <v/>
      </c>
      <c r="C22" s="98"/>
      <c r="D22" s="147" t="str">
        <f>IF(大会参加申込用紙!D20="","",大会参加申込用紙!D20)</f>
        <v/>
      </c>
      <c r="E22" s="148"/>
      <c r="F22" s="154"/>
      <c r="G22" s="152"/>
      <c r="H22" s="153"/>
      <c r="I22" s="57">
        <v>11</v>
      </c>
    </row>
    <row r="23" spans="1:9" ht="26.1" customHeight="1">
      <c r="A23" s="43">
        <v>7</v>
      </c>
      <c r="B23" s="59" t="str">
        <f>IF(大会参加申込用紙!B21="","",IF(大会参加申込用紙!B21=主将背番号,VLOOKUP(大会参加申込用紙!B21,丸囲い数字!$A$1:$B$99,2),大会参加申込用紙!B21))</f>
        <v/>
      </c>
      <c r="C23" s="98"/>
      <c r="D23" s="147" t="str">
        <f>IF(大会参加申込用紙!D21="","",大会参加申込用紙!D21)</f>
        <v/>
      </c>
      <c r="E23" s="148"/>
      <c r="F23" s="154"/>
      <c r="G23" s="152"/>
      <c r="H23" s="153"/>
      <c r="I23" s="57">
        <v>12</v>
      </c>
    </row>
    <row r="24" spans="1:9" ht="26.1" customHeight="1">
      <c r="A24" s="43">
        <v>8</v>
      </c>
      <c r="B24" s="59" t="str">
        <f>IF(大会参加申込用紙!B22="","",IF(大会参加申込用紙!B22=主将背番号,VLOOKUP(大会参加申込用紙!B22,丸囲い数字!$A$1:$B$99,2),大会参加申込用紙!B22))</f>
        <v/>
      </c>
      <c r="C24" s="98"/>
      <c r="D24" s="147" t="str">
        <f>IF(大会参加申込用紙!D22="","",大会参加申込用紙!D22)</f>
        <v/>
      </c>
      <c r="E24" s="148"/>
      <c r="F24" s="154"/>
      <c r="G24" s="152"/>
      <c r="H24" s="153"/>
      <c r="I24" s="57">
        <v>13</v>
      </c>
    </row>
    <row r="25" spans="1:9" ht="26.1" customHeight="1">
      <c r="A25" s="43">
        <v>9</v>
      </c>
      <c r="B25" s="59" t="str">
        <f>IF(大会参加申込用紙!B23="","",IF(大会参加申込用紙!B23=主将背番号,VLOOKUP(大会参加申込用紙!B23,丸囲い数字!$A$1:$B$99,2),大会参加申込用紙!B23))</f>
        <v/>
      </c>
      <c r="C25" s="98"/>
      <c r="D25" s="147" t="str">
        <f>IF(大会参加申込用紙!D23="","",大会参加申込用紙!D23)</f>
        <v/>
      </c>
      <c r="E25" s="148"/>
      <c r="F25" s="154"/>
      <c r="G25" s="152"/>
      <c r="H25" s="153"/>
      <c r="I25" s="57">
        <v>14</v>
      </c>
    </row>
    <row r="26" spans="1:9" ht="26.1" customHeight="1">
      <c r="A26" s="43">
        <v>10</v>
      </c>
      <c r="B26" s="59" t="str">
        <f>IF(大会参加申込用紙!B24="","",IF(大会参加申込用紙!B24=主将背番号,VLOOKUP(大会参加申込用紙!B24,丸囲い数字!$A$1:$B$99,2),大会参加申込用紙!B24))</f>
        <v/>
      </c>
      <c r="C26" s="98"/>
      <c r="D26" s="147" t="str">
        <f>IF(大会参加申込用紙!D24="","",大会参加申込用紙!D24)</f>
        <v/>
      </c>
      <c r="E26" s="148"/>
      <c r="F26" s="154"/>
      <c r="G26" s="152"/>
      <c r="H26" s="153"/>
      <c r="I26" s="57">
        <v>15</v>
      </c>
    </row>
    <row r="27" spans="1:9" ht="26.1" customHeight="1">
      <c r="A27" s="43">
        <v>11</v>
      </c>
      <c r="B27" s="59" t="str">
        <f>IF(大会参加申込用紙!B25="","",IF(大会参加申込用紙!B25=主将背番号,VLOOKUP(大会参加申込用紙!B25,丸囲い数字!$A$1:$B$99,2),大会参加申込用紙!B25))</f>
        <v/>
      </c>
      <c r="C27" s="98"/>
      <c r="D27" s="147" t="str">
        <f>IF(大会参加申込用紙!D25="","",大会参加申込用紙!D25)</f>
        <v/>
      </c>
      <c r="E27" s="148"/>
      <c r="F27" s="154"/>
      <c r="G27" s="152"/>
      <c r="H27" s="153"/>
      <c r="I27" s="57">
        <v>16</v>
      </c>
    </row>
    <row r="28" spans="1:9" ht="26.1" customHeight="1">
      <c r="A28" s="43">
        <v>12</v>
      </c>
      <c r="B28" s="59" t="str">
        <f>IF(大会参加申込用紙!B26="","",IF(大会参加申込用紙!B26=主将背番号,VLOOKUP(大会参加申込用紙!B26,丸囲い数字!$A$1:$B$99,2),大会参加申込用紙!B26))</f>
        <v/>
      </c>
      <c r="C28" s="98"/>
      <c r="D28" s="147" t="str">
        <f>IF(大会参加申込用紙!D26="","",大会参加申込用紙!D26)</f>
        <v/>
      </c>
      <c r="E28" s="148"/>
      <c r="F28" s="154"/>
      <c r="G28" s="152"/>
      <c r="H28" s="153"/>
      <c r="I28" s="57">
        <v>17</v>
      </c>
    </row>
    <row r="29" spans="1:9" ht="26.1" customHeight="1">
      <c r="A29" s="43">
        <v>13</v>
      </c>
      <c r="B29" s="59" t="str">
        <f>IF(大会参加申込用紙!B27="","",IF(大会参加申込用紙!B27=主将背番号,VLOOKUP(大会参加申込用紙!B27,丸囲い数字!$A$1:$B$99,2),大会参加申込用紙!B27))</f>
        <v/>
      </c>
      <c r="C29" s="98"/>
      <c r="D29" s="147" t="str">
        <f>IF(大会参加申込用紙!D27="","",大会参加申込用紙!D27)</f>
        <v/>
      </c>
      <c r="E29" s="148"/>
      <c r="F29" s="154"/>
      <c r="G29" s="152"/>
      <c r="H29" s="153"/>
      <c r="I29" s="57">
        <v>18</v>
      </c>
    </row>
    <row r="30" spans="1:9" ht="26.1" customHeight="1">
      <c r="A30" s="43">
        <v>14</v>
      </c>
      <c r="B30" s="59" t="str">
        <f>IF(大会参加申込用紙!B28="","",IF(大会参加申込用紙!B28=主将背番号,VLOOKUP(大会参加申込用紙!B28,丸囲い数字!$A$1:$B$99,2),大会参加申込用紙!B28))</f>
        <v/>
      </c>
      <c r="C30" s="98"/>
      <c r="D30" s="147" t="str">
        <f>IF(大会参加申込用紙!D28="","",大会参加申込用紙!D28)</f>
        <v/>
      </c>
      <c r="E30" s="148"/>
      <c r="F30" s="154"/>
      <c r="G30" s="152"/>
      <c r="H30" s="153"/>
      <c r="I30" s="57">
        <v>19</v>
      </c>
    </row>
    <row r="31" spans="1:9" ht="26.1" customHeight="1">
      <c r="A31" s="43">
        <v>15</v>
      </c>
      <c r="B31" s="59" t="str">
        <f>IF(大会参加申込用紙!B29="","",IF(大会参加申込用紙!B29=主将背番号,VLOOKUP(大会参加申込用紙!B29,丸囲い数字!$A$1:$B$99,2),大会参加申込用紙!B29))</f>
        <v/>
      </c>
      <c r="C31" s="98"/>
      <c r="D31" s="147" t="str">
        <f>IF(大会参加申込用紙!D29="","",大会参加申込用紙!D29)</f>
        <v/>
      </c>
      <c r="E31" s="148"/>
      <c r="F31" s="154"/>
      <c r="G31" s="152"/>
      <c r="H31" s="153"/>
      <c r="I31" s="57">
        <v>20</v>
      </c>
    </row>
    <row r="32" spans="1:9" ht="26.1" customHeight="1">
      <c r="A32" s="43">
        <v>16</v>
      </c>
      <c r="B32" s="59" t="str">
        <f>IF(大会参加申込用紙!B30="","",IF(大会参加申込用紙!B30=主将背番号,VLOOKUP(大会参加申込用紙!B30,丸囲い数字!$A$1:$B$99,2),大会参加申込用紙!B30))</f>
        <v/>
      </c>
      <c r="C32" s="98"/>
      <c r="D32" s="147" t="str">
        <f>IF(大会参加申込用紙!D30="","",大会参加申込用紙!D30)</f>
        <v/>
      </c>
      <c r="E32" s="148"/>
      <c r="F32" s="154"/>
      <c r="G32" s="152"/>
      <c r="H32" s="153"/>
      <c r="I32" s="57">
        <v>21</v>
      </c>
    </row>
    <row r="33" spans="1:9" ht="26.1" customHeight="1">
      <c r="A33" s="43">
        <v>17</v>
      </c>
      <c r="B33" s="59" t="str">
        <f>IF(大会参加申込用紙!B31="","",IF(大会参加申込用紙!B31=主将背番号,VLOOKUP(大会参加申込用紙!B31,丸囲い数字!$A$1:$B$99,2),大会参加申込用紙!B31))</f>
        <v/>
      </c>
      <c r="C33" s="98"/>
      <c r="D33" s="147" t="str">
        <f>IF(大会参加申込用紙!D31="","",大会参加申込用紙!D31)</f>
        <v/>
      </c>
      <c r="E33" s="148"/>
      <c r="F33" s="154"/>
      <c r="G33" s="152"/>
      <c r="H33" s="153"/>
      <c r="I33" s="57">
        <v>22</v>
      </c>
    </row>
    <row r="34" spans="1:9" ht="26.1" customHeight="1">
      <c r="A34" s="43">
        <v>18</v>
      </c>
      <c r="B34" s="59" t="str">
        <f>IF(大会参加申込用紙!B32="","",IF(大会参加申込用紙!B32=主将背番号,VLOOKUP(大会参加申込用紙!B32,丸囲い数字!$A$1:$B$99,2),大会参加申込用紙!B32))</f>
        <v/>
      </c>
      <c r="C34" s="98"/>
      <c r="D34" s="147" t="str">
        <f>IF(大会参加申込用紙!D32="","",大会参加申込用紙!D32)</f>
        <v/>
      </c>
      <c r="E34" s="148"/>
      <c r="F34" s="155"/>
      <c r="G34" s="156"/>
      <c r="H34" s="157"/>
      <c r="I34" s="57">
        <v>23</v>
      </c>
    </row>
    <row r="35" spans="1:9" ht="6" customHeight="1">
      <c r="B35" s="55"/>
      <c r="C35" s="55"/>
      <c r="D35" s="55"/>
    </row>
    <row r="36" spans="1:9" ht="18" customHeight="1">
      <c r="B36" s="60" t="s">
        <v>52</v>
      </c>
      <c r="C36" s="60"/>
      <c r="D36" s="60"/>
      <c r="E36" s="46"/>
      <c r="F36" s="46"/>
      <c r="G36" s="46"/>
      <c r="H36" s="46"/>
    </row>
  </sheetData>
  <sheetProtection algorithmName="SHA-512" hashValue="bk11wToTuq4awrGFtsWd0FSJnI/otLnVvlg7kQyMwnYyZ4deiCbPAwakWpyBF2xldCPNKT/RLs0DJEkq3kdOuQ==" saltValue="L5XapOuTzUl9v5jCZk6QIw==" spinCount="100000" sheet="1" objects="1" scenarios="1"/>
  <mergeCells count="31">
    <mergeCell ref="G10:H10"/>
    <mergeCell ref="G16:H16"/>
    <mergeCell ref="B12:E12"/>
    <mergeCell ref="F12:H12"/>
    <mergeCell ref="D13:E13"/>
    <mergeCell ref="D14:E14"/>
    <mergeCell ref="D15:E15"/>
    <mergeCell ref="G13:H13"/>
    <mergeCell ref="G14:H14"/>
    <mergeCell ref="G15:H15"/>
    <mergeCell ref="D24:E24"/>
    <mergeCell ref="D16:E16"/>
    <mergeCell ref="D17:E17"/>
    <mergeCell ref="D18:E18"/>
    <mergeCell ref="D19:E19"/>
    <mergeCell ref="F17:H34"/>
    <mergeCell ref="D10:E10"/>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s>
  <phoneticPr fontId="2"/>
  <conditionalFormatting sqref="E6">
    <cfRule type="expression" dxfId="4" priority="8">
      <formula>#REF!="○"</formula>
    </cfRule>
  </conditionalFormatting>
  <conditionalFormatting sqref="F6">
    <cfRule type="expression" dxfId="2" priority="4">
      <formula>#REF!="○"</formula>
    </cfRule>
  </conditionalFormatting>
  <conditionalFormatting sqref="J6">
    <cfRule type="expression" dxfId="1" priority="6">
      <formula>#REF!="○"</formula>
    </cfRule>
  </conditionalFormatting>
  <conditionalFormatting sqref="M6">
    <cfRule type="expression" dxfId="0" priority="5" stopIfTrue="1">
      <formula>#REF!="○"</formula>
    </cfRule>
  </conditionalFormatting>
  <printOptions horizontalCentered="1" verticalCentered="1"/>
  <pageMargins left="0.59055118110236227" right="0.59055118110236227" top="0.78740157480314965" bottom="0.59055118110236227" header="0.51181102362204722" footer="0.51181102362204722"/>
  <pageSetup paperSize="9" scale="8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cellIs" priority="10" operator="equal" id="{DC18CEAF-955D-4F36-BFF9-8D8567DF3CDB}">
            <xm:f>大会参加申込用紙!$H$9</xm:f>
            <x14:dxf>
              <font>
                <b/>
                <i val="0"/>
                <color theme="0"/>
              </font>
              <fill>
                <patternFill>
                  <bgColor rgb="FFFF0000"/>
                </patternFill>
              </fill>
              <border>
                <left style="thin">
                  <color auto="1"/>
                </left>
                <right style="thin">
                  <color auto="1"/>
                </right>
                <top style="thin">
                  <color auto="1"/>
                </top>
                <bottom style="thin">
                  <color auto="1"/>
                </bottom>
              </border>
            </x14:dxf>
          </x14:cfRule>
          <xm:sqref>E6:G6</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D2:E26"/>
  <sheetViews>
    <sheetView workbookViewId="0">
      <selection activeCell="G8" sqref="G8"/>
    </sheetView>
  </sheetViews>
  <sheetFormatPr defaultColWidth="8.88671875" defaultRowHeight="15"/>
  <cols>
    <col min="1" max="3" width="1.88671875" style="4" customWidth="1"/>
    <col min="4" max="4" width="6.44140625" style="4" customWidth="1"/>
    <col min="5" max="5" width="14.109375" style="4" customWidth="1"/>
    <col min="6" max="16384" width="8.88671875" style="4"/>
  </cols>
  <sheetData>
    <row r="2" spans="4:5" ht="15.6" thickBot="1">
      <c r="D2" s="39" t="s">
        <v>53</v>
      </c>
      <c r="E2" s="25" t="s">
        <v>14</v>
      </c>
    </row>
    <row r="3" spans="4:5" ht="15.6" thickTop="1">
      <c r="D3" s="34" t="s">
        <v>46</v>
      </c>
      <c r="E3" s="26" t="str">
        <f>計算式有りプログラム掲載用選手名簿!H6</f>
        <v/>
      </c>
    </row>
    <row r="4" spans="4:5">
      <c r="D4" s="35" t="s">
        <v>9</v>
      </c>
      <c r="E4" s="27" t="str">
        <f>計算式有りプログラム掲載用選手名簿!H7</f>
        <v/>
      </c>
    </row>
    <row r="5" spans="4:5">
      <c r="D5" s="36" t="s">
        <v>47</v>
      </c>
      <c r="E5" s="27" t="str">
        <f>計算式有りプログラム掲載用選手名簿!H8</f>
        <v/>
      </c>
    </row>
    <row r="6" spans="4:5">
      <c r="D6" s="37"/>
      <c r="E6" s="28"/>
    </row>
    <row r="7" spans="4:5" ht="15.6" thickBot="1">
      <c r="D7" s="38"/>
      <c r="E7" s="28"/>
    </row>
    <row r="8" spans="4:5" ht="15.6" thickTop="1">
      <c r="D8" s="29" t="str">
        <f>IF(大会参加申込用紙!B15="","",IF(大会参加申込用紙!B15=主将背番号,VLOOKUP(大会参加申込用紙!B15,丸囲い数字!$A$1:$B$99,2),大会参加申込用紙!B15))</f>
        <v/>
      </c>
      <c r="E8" s="32" t="str">
        <f>計算式有りプログラム掲載用選手名簿!G11</f>
        <v/>
      </c>
    </row>
    <row r="9" spans="4:5">
      <c r="D9" s="30" t="str">
        <f>IF(大会参加申込用紙!B16="","",IF(大会参加申込用紙!B16=主将背番号,VLOOKUP(大会参加申込用紙!B16,丸囲い数字!$A$1:$B$99,2),大会参加申込用紙!B16))</f>
        <v/>
      </c>
      <c r="E9" s="32" t="str">
        <f>計算式有りプログラム掲載用選手名簿!G12</f>
        <v/>
      </c>
    </row>
    <row r="10" spans="4:5">
      <c r="D10" s="30" t="str">
        <f>IF(大会参加申込用紙!B17="","",IF(大会参加申込用紙!B17=主将背番号,VLOOKUP(大会参加申込用紙!B17,丸囲い数字!$A$1:$B$99,2),大会参加申込用紙!B17))</f>
        <v/>
      </c>
      <c r="E10" s="32" t="str">
        <f>計算式有りプログラム掲載用選手名簿!G13</f>
        <v/>
      </c>
    </row>
    <row r="11" spans="4:5">
      <c r="D11" s="30" t="str">
        <f>IF(大会参加申込用紙!B18="","",IF(大会参加申込用紙!B18=主将背番号,VLOOKUP(大会参加申込用紙!B18,丸囲い数字!$A$1:$B$99,2),大会参加申込用紙!B18))</f>
        <v/>
      </c>
      <c r="E11" s="32" t="str">
        <f>計算式有りプログラム掲載用選手名簿!G14</f>
        <v/>
      </c>
    </row>
    <row r="12" spans="4:5">
      <c r="D12" s="30" t="str">
        <f>IF(大会参加申込用紙!B19="","",IF(大会参加申込用紙!B19=主将背番号,VLOOKUP(大会参加申込用紙!B19,丸囲い数字!$A$1:$B$99,2),大会参加申込用紙!B19))</f>
        <v/>
      </c>
      <c r="E12" s="32" t="str">
        <f>計算式有りプログラム掲載用選手名簿!G15</f>
        <v/>
      </c>
    </row>
    <row r="13" spans="4:5">
      <c r="D13" s="30" t="str">
        <f>IF(大会参加申込用紙!B20="","",IF(大会参加申込用紙!B20=主将背番号,VLOOKUP(大会参加申込用紙!B20,丸囲い数字!$A$1:$B$99,2),大会参加申込用紙!B20))</f>
        <v/>
      </c>
      <c r="E13" s="32" t="str">
        <f>計算式有りプログラム掲載用選手名簿!G16</f>
        <v/>
      </c>
    </row>
    <row r="14" spans="4:5">
      <c r="D14" s="30" t="str">
        <f>IF(大会参加申込用紙!B21="","",IF(大会参加申込用紙!B21=主将背番号,VLOOKUP(大会参加申込用紙!B21,丸囲い数字!$A$1:$B$99,2),大会参加申込用紙!B21))</f>
        <v/>
      </c>
      <c r="E14" s="32" t="str">
        <f>計算式有りプログラム掲載用選手名簿!G17</f>
        <v/>
      </c>
    </row>
    <row r="15" spans="4:5">
      <c r="D15" s="30" t="str">
        <f>IF(大会参加申込用紙!B22="","",IF(大会参加申込用紙!B22=主将背番号,VLOOKUP(大会参加申込用紙!B22,丸囲い数字!$A$1:$B$99,2),大会参加申込用紙!B22))</f>
        <v/>
      </c>
      <c r="E15" s="32" t="str">
        <f>計算式有りプログラム掲載用選手名簿!G18</f>
        <v/>
      </c>
    </row>
    <row r="16" spans="4:5">
      <c r="D16" s="30" t="str">
        <f>IF(大会参加申込用紙!B23="","",IF(大会参加申込用紙!B23=主将背番号,VLOOKUP(大会参加申込用紙!B23,丸囲い数字!$A$1:$B$99,2),大会参加申込用紙!B23))</f>
        <v/>
      </c>
      <c r="E16" s="32" t="str">
        <f>計算式有りプログラム掲載用選手名簿!G19</f>
        <v/>
      </c>
    </row>
    <row r="17" spans="4:5">
      <c r="D17" s="30" t="str">
        <f>IF(大会参加申込用紙!B24="","",IF(大会参加申込用紙!B24=主将背番号,VLOOKUP(大会参加申込用紙!B24,丸囲い数字!$A$1:$B$99,2),大会参加申込用紙!B24))</f>
        <v/>
      </c>
      <c r="E17" s="32" t="str">
        <f>計算式有りプログラム掲載用選手名簿!G20</f>
        <v/>
      </c>
    </row>
    <row r="18" spans="4:5">
      <c r="D18" s="30" t="str">
        <f>IF(大会参加申込用紙!B25="","",IF(大会参加申込用紙!B25=主将背番号,VLOOKUP(大会参加申込用紙!B25,丸囲い数字!$A$1:$B$99,2),大会参加申込用紙!B25))</f>
        <v/>
      </c>
      <c r="E18" s="32" t="str">
        <f>計算式有りプログラム掲載用選手名簿!G21</f>
        <v/>
      </c>
    </row>
    <row r="19" spans="4:5">
      <c r="D19" s="30" t="str">
        <f>IF(大会参加申込用紙!B26="","",IF(大会参加申込用紙!B26=主将背番号,VLOOKUP(大会参加申込用紙!B26,丸囲い数字!$A$1:$B$99,2),大会参加申込用紙!B26))</f>
        <v/>
      </c>
      <c r="E19" s="32" t="str">
        <f>計算式有りプログラム掲載用選手名簿!G22</f>
        <v/>
      </c>
    </row>
    <row r="20" spans="4:5">
      <c r="D20" s="30" t="str">
        <f>IF(大会参加申込用紙!B27="","",IF(大会参加申込用紙!B27=主将背番号,VLOOKUP(大会参加申込用紙!B27,丸囲い数字!$A$1:$B$99,2),大会参加申込用紙!B27))</f>
        <v/>
      </c>
      <c r="E20" s="32" t="str">
        <f>計算式有りプログラム掲載用選手名簿!G23</f>
        <v/>
      </c>
    </row>
    <row r="21" spans="4:5">
      <c r="D21" s="30" t="str">
        <f>IF(大会参加申込用紙!B28="","",IF(大会参加申込用紙!B28=主将背番号,VLOOKUP(大会参加申込用紙!B28,丸囲い数字!$A$1:$B$99,2),大会参加申込用紙!B28))</f>
        <v/>
      </c>
      <c r="E21" s="32" t="str">
        <f>計算式有りプログラム掲載用選手名簿!G24</f>
        <v/>
      </c>
    </row>
    <row r="22" spans="4:5">
      <c r="D22" s="30" t="str">
        <f>IF(大会参加申込用紙!B29="","",IF(大会参加申込用紙!B29=主将背番号,VLOOKUP(大会参加申込用紙!B29,丸囲い数字!$A$1:$B$99,2),大会参加申込用紙!B29))</f>
        <v/>
      </c>
      <c r="E22" s="32" t="str">
        <f>計算式有りプログラム掲載用選手名簿!G25</f>
        <v/>
      </c>
    </row>
    <row r="23" spans="4:5">
      <c r="D23" s="30" t="str">
        <f>IF(大会参加申込用紙!B30="","",IF(大会参加申込用紙!B30=主将背番号,VLOOKUP(大会参加申込用紙!B30,丸囲い数字!$A$1:$B$99,2),大会参加申込用紙!B30))</f>
        <v/>
      </c>
      <c r="E23" s="32" t="str">
        <f>計算式有りプログラム掲載用選手名簿!G26</f>
        <v/>
      </c>
    </row>
    <row r="24" spans="4:5">
      <c r="D24" s="30" t="str">
        <f>IF(大会参加申込用紙!B31="","",IF(大会参加申込用紙!B31=主将背番号,VLOOKUP(大会参加申込用紙!B31,丸囲い数字!$A$1:$B$99,2),大会参加申込用紙!B31))</f>
        <v/>
      </c>
      <c r="E24" s="32" t="str">
        <f>計算式有りプログラム掲載用選手名簿!G27</f>
        <v/>
      </c>
    </row>
    <row r="25" spans="4:5" ht="15.6" thickBot="1">
      <c r="D25" s="31" t="str">
        <f>IF(大会参加申込用紙!B32="","",IF(大会参加申込用紙!B32=主将背番号,VLOOKUP(大会参加申込用紙!B32,丸囲い数字!$A$1:$B$99,2),大会参加申込用紙!B32))</f>
        <v/>
      </c>
      <c r="E25" s="33" t="str">
        <f>計算式有りプログラム掲載用選手名簿!G28</f>
        <v/>
      </c>
    </row>
    <row r="26" spans="4:5" ht="15.6" thickTop="1"/>
  </sheetData>
  <sheetProtection algorithmName="SHA-512" hashValue="qiNDP+y/S94J2zH9pbvsWvY1QKrxJdB13ZYRVE2if15rVjO6enTtr2lFqY07lPl2WiuRR5wFUn2c6WTKboUliw==" saltValue="IVsCN3RzZhFiC0uI9nSvsA==" spinCount="100000" sheet="1" objects="1" scenarios="1"/>
  <phoneticPr fontId="2"/>
  <pageMargins left="0.75" right="0.75" top="1" bottom="1" header="0.51200000000000001" footer="0.51200000000000001"/>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9"/>
  <sheetViews>
    <sheetView topLeftCell="A36" workbookViewId="0">
      <selection activeCell="B51" sqref="B51:B99"/>
    </sheetView>
  </sheetViews>
  <sheetFormatPr defaultRowHeight="19.2"/>
  <cols>
    <col min="2" max="2" width="5.109375" style="2" customWidth="1"/>
  </cols>
  <sheetData>
    <row r="1" spans="1:2">
      <c r="A1">
        <v>1</v>
      </c>
      <c r="B1" s="2" t="s">
        <v>54</v>
      </c>
    </row>
    <row r="2" spans="1:2">
      <c r="A2">
        <v>2</v>
      </c>
      <c r="B2" s="2" t="s">
        <v>55</v>
      </c>
    </row>
    <row r="3" spans="1:2">
      <c r="A3">
        <v>3</v>
      </c>
      <c r="B3" s="2" t="s">
        <v>56</v>
      </c>
    </row>
    <row r="4" spans="1:2">
      <c r="A4">
        <v>4</v>
      </c>
      <c r="B4" s="2" t="s">
        <v>57</v>
      </c>
    </row>
    <row r="5" spans="1:2">
      <c r="A5">
        <v>5</v>
      </c>
      <c r="B5" s="2" t="s">
        <v>58</v>
      </c>
    </row>
    <row r="6" spans="1:2">
      <c r="A6">
        <v>6</v>
      </c>
      <c r="B6" s="2" t="s">
        <v>59</v>
      </c>
    </row>
    <row r="7" spans="1:2">
      <c r="A7">
        <v>7</v>
      </c>
      <c r="B7" s="2" t="s">
        <v>60</v>
      </c>
    </row>
    <row r="8" spans="1:2">
      <c r="A8">
        <v>8</v>
      </c>
      <c r="B8" s="2" t="s">
        <v>61</v>
      </c>
    </row>
    <row r="9" spans="1:2">
      <c r="A9">
        <v>9</v>
      </c>
      <c r="B9" s="2" t="s">
        <v>62</v>
      </c>
    </row>
    <row r="10" spans="1:2">
      <c r="A10">
        <v>10</v>
      </c>
      <c r="B10" s="2" t="s">
        <v>63</v>
      </c>
    </row>
    <row r="11" spans="1:2">
      <c r="A11">
        <v>11</v>
      </c>
      <c r="B11" s="2" t="s">
        <v>64</v>
      </c>
    </row>
    <row r="12" spans="1:2">
      <c r="A12">
        <v>12</v>
      </c>
      <c r="B12" s="2" t="s">
        <v>65</v>
      </c>
    </row>
    <row r="13" spans="1:2">
      <c r="A13">
        <v>13</v>
      </c>
      <c r="B13" s="2" t="s">
        <v>66</v>
      </c>
    </row>
    <row r="14" spans="1:2">
      <c r="A14">
        <v>14</v>
      </c>
      <c r="B14" s="2" t="s">
        <v>67</v>
      </c>
    </row>
    <row r="15" spans="1:2">
      <c r="A15">
        <v>15</v>
      </c>
      <c r="B15" s="2" t="s">
        <v>68</v>
      </c>
    </row>
    <row r="16" spans="1:2">
      <c r="A16">
        <v>16</v>
      </c>
      <c r="B16" s="2" t="s">
        <v>69</v>
      </c>
    </row>
    <row r="17" spans="1:2">
      <c r="A17">
        <v>17</v>
      </c>
      <c r="B17" s="2" t="s">
        <v>70</v>
      </c>
    </row>
    <row r="18" spans="1:2">
      <c r="A18">
        <v>18</v>
      </c>
      <c r="B18" s="2" t="s">
        <v>71</v>
      </c>
    </row>
    <row r="19" spans="1:2">
      <c r="A19">
        <v>19</v>
      </c>
      <c r="B19" s="2" t="s">
        <v>72</v>
      </c>
    </row>
    <row r="20" spans="1:2">
      <c r="A20">
        <v>20</v>
      </c>
      <c r="B20" s="2" t="s">
        <v>73</v>
      </c>
    </row>
    <row r="21" spans="1:2">
      <c r="A21">
        <v>21</v>
      </c>
      <c r="B21" s="2" t="s">
        <v>74</v>
      </c>
    </row>
    <row r="22" spans="1:2">
      <c r="A22">
        <v>22</v>
      </c>
      <c r="B22" s="2" t="s">
        <v>75</v>
      </c>
    </row>
    <row r="23" spans="1:2">
      <c r="A23">
        <v>23</v>
      </c>
      <c r="B23" s="2" t="s">
        <v>76</v>
      </c>
    </row>
    <row r="24" spans="1:2">
      <c r="A24">
        <v>24</v>
      </c>
      <c r="B24" s="2" t="s">
        <v>77</v>
      </c>
    </row>
    <row r="25" spans="1:2">
      <c r="A25">
        <v>25</v>
      </c>
      <c r="B25" s="2" t="s">
        <v>78</v>
      </c>
    </row>
    <row r="26" spans="1:2">
      <c r="A26">
        <v>26</v>
      </c>
      <c r="B26" s="2" t="s">
        <v>79</v>
      </c>
    </row>
    <row r="27" spans="1:2">
      <c r="A27">
        <v>27</v>
      </c>
      <c r="B27" s="2" t="s">
        <v>80</v>
      </c>
    </row>
    <row r="28" spans="1:2">
      <c r="A28">
        <v>28</v>
      </c>
      <c r="B28" s="2" t="s">
        <v>81</v>
      </c>
    </row>
    <row r="29" spans="1:2">
      <c r="A29">
        <v>29</v>
      </c>
      <c r="B29" s="2" t="s">
        <v>82</v>
      </c>
    </row>
    <row r="30" spans="1:2">
      <c r="A30">
        <v>30</v>
      </c>
      <c r="B30" s="2" t="s">
        <v>83</v>
      </c>
    </row>
    <row r="31" spans="1:2">
      <c r="A31">
        <v>31</v>
      </c>
      <c r="B31" s="2" t="s">
        <v>84</v>
      </c>
    </row>
    <row r="32" spans="1:2">
      <c r="A32">
        <v>32</v>
      </c>
      <c r="B32" s="2" t="s">
        <v>85</v>
      </c>
    </row>
    <row r="33" spans="1:2">
      <c r="A33">
        <v>33</v>
      </c>
      <c r="B33" s="2" t="s">
        <v>86</v>
      </c>
    </row>
    <row r="34" spans="1:2">
      <c r="A34">
        <v>34</v>
      </c>
      <c r="B34" s="2" t="s">
        <v>87</v>
      </c>
    </row>
    <row r="35" spans="1:2">
      <c r="A35">
        <v>35</v>
      </c>
      <c r="B35" s="2" t="s">
        <v>88</v>
      </c>
    </row>
    <row r="36" spans="1:2">
      <c r="A36">
        <v>36</v>
      </c>
      <c r="B36" s="2" t="s">
        <v>89</v>
      </c>
    </row>
    <row r="37" spans="1:2">
      <c r="A37">
        <v>37</v>
      </c>
      <c r="B37" s="2" t="s">
        <v>90</v>
      </c>
    </row>
    <row r="38" spans="1:2">
      <c r="A38">
        <v>38</v>
      </c>
      <c r="B38" s="2" t="s">
        <v>91</v>
      </c>
    </row>
    <row r="39" spans="1:2">
      <c r="A39">
        <v>39</v>
      </c>
      <c r="B39" s="2" t="s">
        <v>92</v>
      </c>
    </row>
    <row r="40" spans="1:2">
      <c r="A40">
        <v>40</v>
      </c>
      <c r="B40" s="2" t="s">
        <v>93</v>
      </c>
    </row>
    <row r="41" spans="1:2">
      <c r="A41">
        <v>41</v>
      </c>
      <c r="B41" s="2" t="s">
        <v>94</v>
      </c>
    </row>
    <row r="42" spans="1:2">
      <c r="A42">
        <v>42</v>
      </c>
      <c r="B42" s="2" t="s">
        <v>95</v>
      </c>
    </row>
    <row r="43" spans="1:2">
      <c r="A43">
        <v>43</v>
      </c>
      <c r="B43" s="2" t="s">
        <v>96</v>
      </c>
    </row>
    <row r="44" spans="1:2">
      <c r="A44">
        <v>44</v>
      </c>
      <c r="B44" s="2" t="s">
        <v>97</v>
      </c>
    </row>
    <row r="45" spans="1:2">
      <c r="A45">
        <v>45</v>
      </c>
      <c r="B45" s="2" t="s">
        <v>98</v>
      </c>
    </row>
    <row r="46" spans="1:2">
      <c r="A46">
        <v>46</v>
      </c>
      <c r="B46" s="2" t="s">
        <v>99</v>
      </c>
    </row>
    <row r="47" spans="1:2">
      <c r="A47">
        <v>47</v>
      </c>
      <c r="B47" s="2" t="s">
        <v>100</v>
      </c>
    </row>
    <row r="48" spans="1:2">
      <c r="A48">
        <v>48</v>
      </c>
      <c r="B48" s="2" t="s">
        <v>101</v>
      </c>
    </row>
    <row r="49" spans="1:2">
      <c r="A49">
        <v>49</v>
      </c>
      <c r="B49" s="2" t="s">
        <v>102</v>
      </c>
    </row>
    <row r="50" spans="1:2">
      <c r="A50">
        <v>50</v>
      </c>
      <c r="B50" s="2" t="s">
        <v>103</v>
      </c>
    </row>
    <row r="51" spans="1:2" ht="13.2">
      <c r="A51">
        <v>51</v>
      </c>
      <c r="B51">
        <v>51</v>
      </c>
    </row>
    <row r="52" spans="1:2" ht="13.2">
      <c r="A52">
        <v>52</v>
      </c>
      <c r="B52">
        <v>52</v>
      </c>
    </row>
    <row r="53" spans="1:2" ht="13.2">
      <c r="A53">
        <v>53</v>
      </c>
      <c r="B53">
        <v>53</v>
      </c>
    </row>
    <row r="54" spans="1:2" ht="13.2">
      <c r="A54">
        <v>54</v>
      </c>
      <c r="B54">
        <v>54</v>
      </c>
    </row>
    <row r="55" spans="1:2" ht="13.2">
      <c r="A55">
        <v>55</v>
      </c>
      <c r="B55">
        <v>55</v>
      </c>
    </row>
    <row r="56" spans="1:2" ht="13.2">
      <c r="A56">
        <v>56</v>
      </c>
      <c r="B56">
        <v>56</v>
      </c>
    </row>
    <row r="57" spans="1:2" ht="13.2">
      <c r="A57">
        <v>57</v>
      </c>
      <c r="B57">
        <v>57</v>
      </c>
    </row>
    <row r="58" spans="1:2" ht="13.2">
      <c r="A58">
        <v>58</v>
      </c>
      <c r="B58">
        <v>58</v>
      </c>
    </row>
    <row r="59" spans="1:2" ht="13.2">
      <c r="A59">
        <v>59</v>
      </c>
      <c r="B59">
        <v>59</v>
      </c>
    </row>
    <row r="60" spans="1:2" ht="13.2">
      <c r="A60">
        <v>60</v>
      </c>
      <c r="B60">
        <v>60</v>
      </c>
    </row>
    <row r="61" spans="1:2" ht="13.2">
      <c r="A61">
        <v>61</v>
      </c>
      <c r="B61">
        <v>61</v>
      </c>
    </row>
    <row r="62" spans="1:2" ht="13.2">
      <c r="A62">
        <v>62</v>
      </c>
      <c r="B62">
        <v>62</v>
      </c>
    </row>
    <row r="63" spans="1:2" ht="13.2">
      <c r="A63">
        <v>63</v>
      </c>
      <c r="B63">
        <v>63</v>
      </c>
    </row>
    <row r="64" spans="1:2" ht="13.2">
      <c r="A64">
        <v>64</v>
      </c>
      <c r="B64">
        <v>64</v>
      </c>
    </row>
    <row r="65" spans="1:2" ht="13.2">
      <c r="A65">
        <v>65</v>
      </c>
      <c r="B65">
        <v>65</v>
      </c>
    </row>
    <row r="66" spans="1:2" ht="13.2">
      <c r="A66">
        <v>66</v>
      </c>
      <c r="B66">
        <v>66</v>
      </c>
    </row>
    <row r="67" spans="1:2" ht="13.2">
      <c r="A67">
        <v>67</v>
      </c>
      <c r="B67">
        <v>67</v>
      </c>
    </row>
    <row r="68" spans="1:2" ht="13.2">
      <c r="A68">
        <v>68</v>
      </c>
      <c r="B68">
        <v>68</v>
      </c>
    </row>
    <row r="69" spans="1:2" ht="13.2">
      <c r="A69">
        <v>69</v>
      </c>
      <c r="B69">
        <v>69</v>
      </c>
    </row>
    <row r="70" spans="1:2" ht="13.2">
      <c r="A70">
        <v>70</v>
      </c>
      <c r="B70">
        <v>70</v>
      </c>
    </row>
    <row r="71" spans="1:2" ht="13.2">
      <c r="A71">
        <v>71</v>
      </c>
      <c r="B71">
        <v>71</v>
      </c>
    </row>
    <row r="72" spans="1:2" ht="13.2">
      <c r="A72">
        <v>72</v>
      </c>
      <c r="B72">
        <v>72</v>
      </c>
    </row>
    <row r="73" spans="1:2" ht="13.2">
      <c r="A73">
        <v>73</v>
      </c>
      <c r="B73">
        <v>73</v>
      </c>
    </row>
    <row r="74" spans="1:2" ht="13.2">
      <c r="A74">
        <v>74</v>
      </c>
      <c r="B74">
        <v>74</v>
      </c>
    </row>
    <row r="75" spans="1:2" ht="13.2">
      <c r="A75">
        <v>75</v>
      </c>
      <c r="B75">
        <v>75</v>
      </c>
    </row>
    <row r="76" spans="1:2" ht="13.2">
      <c r="A76">
        <v>76</v>
      </c>
      <c r="B76">
        <v>76</v>
      </c>
    </row>
    <row r="77" spans="1:2" ht="13.2">
      <c r="A77">
        <v>77</v>
      </c>
      <c r="B77">
        <v>77</v>
      </c>
    </row>
    <row r="78" spans="1:2" ht="13.2">
      <c r="A78">
        <v>78</v>
      </c>
      <c r="B78">
        <v>78</v>
      </c>
    </row>
    <row r="79" spans="1:2" ht="13.2">
      <c r="A79">
        <v>79</v>
      </c>
      <c r="B79">
        <v>79</v>
      </c>
    </row>
    <row r="80" spans="1:2" ht="13.2">
      <c r="A80">
        <v>80</v>
      </c>
      <c r="B80">
        <v>80</v>
      </c>
    </row>
    <row r="81" spans="1:2" ht="13.2">
      <c r="A81">
        <v>81</v>
      </c>
      <c r="B81">
        <v>81</v>
      </c>
    </row>
    <row r="82" spans="1:2" ht="13.2">
      <c r="A82">
        <v>82</v>
      </c>
      <c r="B82">
        <v>82</v>
      </c>
    </row>
    <row r="83" spans="1:2" ht="13.2">
      <c r="A83">
        <v>83</v>
      </c>
      <c r="B83">
        <v>83</v>
      </c>
    </row>
    <row r="84" spans="1:2" ht="13.2">
      <c r="A84">
        <v>84</v>
      </c>
      <c r="B84">
        <v>84</v>
      </c>
    </row>
    <row r="85" spans="1:2" ht="13.2">
      <c r="A85">
        <v>85</v>
      </c>
      <c r="B85">
        <v>85</v>
      </c>
    </row>
    <row r="86" spans="1:2" ht="13.2">
      <c r="A86">
        <v>86</v>
      </c>
      <c r="B86">
        <v>86</v>
      </c>
    </row>
    <row r="87" spans="1:2" ht="13.2">
      <c r="A87">
        <v>87</v>
      </c>
      <c r="B87">
        <v>87</v>
      </c>
    </row>
    <row r="88" spans="1:2" ht="13.2">
      <c r="A88">
        <v>88</v>
      </c>
      <c r="B88">
        <v>88</v>
      </c>
    </row>
    <row r="89" spans="1:2" ht="13.2">
      <c r="A89">
        <v>89</v>
      </c>
      <c r="B89">
        <v>89</v>
      </c>
    </row>
    <row r="90" spans="1:2" ht="13.2">
      <c r="A90">
        <v>90</v>
      </c>
      <c r="B90">
        <v>90</v>
      </c>
    </row>
    <row r="91" spans="1:2" ht="13.2">
      <c r="A91">
        <v>91</v>
      </c>
      <c r="B91">
        <v>91</v>
      </c>
    </row>
    <row r="92" spans="1:2" ht="13.2">
      <c r="A92">
        <v>92</v>
      </c>
      <c r="B92">
        <v>92</v>
      </c>
    </row>
    <row r="93" spans="1:2" ht="13.2">
      <c r="A93">
        <v>93</v>
      </c>
      <c r="B93">
        <v>93</v>
      </c>
    </row>
    <row r="94" spans="1:2" ht="13.2">
      <c r="A94">
        <v>94</v>
      </c>
      <c r="B94">
        <v>94</v>
      </c>
    </row>
    <row r="95" spans="1:2" ht="13.2">
      <c r="A95">
        <v>95</v>
      </c>
      <c r="B95">
        <v>95</v>
      </c>
    </row>
    <row r="96" spans="1:2" ht="13.2">
      <c r="A96">
        <v>96</v>
      </c>
      <c r="B96">
        <v>96</v>
      </c>
    </row>
    <row r="97" spans="1:2" ht="13.2">
      <c r="A97">
        <v>97</v>
      </c>
      <c r="B97">
        <v>97</v>
      </c>
    </row>
    <row r="98" spans="1:2" ht="13.2">
      <c r="A98">
        <v>98</v>
      </c>
      <c r="B98">
        <v>98</v>
      </c>
    </row>
    <row r="99" spans="1:2" ht="13.2">
      <c r="A99">
        <v>99</v>
      </c>
      <c r="B99">
        <v>99</v>
      </c>
    </row>
  </sheetData>
  <phoneticPr fontId="2"/>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48D1A5853EDD4E91448AFD85BB1A3C" ma:contentTypeVersion="11" ma:contentTypeDescription="新しいドキュメントを作成します。" ma:contentTypeScope="" ma:versionID="f3f861ecd4b7c6f418800d833f4e0dc0">
  <xsd:schema xmlns:xsd="http://www.w3.org/2001/XMLSchema" xmlns:xs="http://www.w3.org/2001/XMLSchema" xmlns:p="http://schemas.microsoft.com/office/2006/metadata/properties" xmlns:ns2="f112dc9d-a8eb-4fb4-94a0-3b7eb629342c" xmlns:ns3="0e8aaad9-8b60-44f5-b9b6-08a447fcdff8" targetNamespace="http://schemas.microsoft.com/office/2006/metadata/properties" ma:root="true" ma:fieldsID="3d6f525116ac6513e0bb18a628db51d1" ns2:_="" ns3:_="">
    <xsd:import namespace="f112dc9d-a8eb-4fb4-94a0-3b7eb629342c"/>
    <xsd:import namespace="0e8aaad9-8b60-44f5-b9b6-08a447fcdf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12dc9d-a8eb-4fb4-94a0-3b7eb6293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361240c-1287-4e1a-8098-86a0c4bce934" ma:termSetId="09814cd3-568e-fe90-9814-8d621ff8fb84" ma:anchorId="fba54fb3-c3e1-fe81-a776-ca4b69148c4d" ma:open="true" ma:isKeyword="false">
      <xsd:complexType>
        <xsd:sequence>
          <xsd:element ref="pc:Terms" minOccurs="0" maxOccurs="1"/>
        </xsd:sequence>
      </xsd:complex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8aaad9-8b60-44f5-b9b6-08a447fcdff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2e00216-8fa1-4857-9a01-5af87c584480}" ma:internalName="TaxCatchAll" ma:showField="CatchAllData" ma:web="0e8aaad9-8b60-44f5-b9b6-08a447fcdf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12dc9d-a8eb-4fb4-94a0-3b7eb629342c">
      <Terms xmlns="http://schemas.microsoft.com/office/infopath/2007/PartnerControls"/>
    </lcf76f155ced4ddcb4097134ff3c332f>
    <TaxCatchAll xmlns="0e8aaad9-8b60-44f5-b9b6-08a447fcdff8" xsi:nil="true"/>
  </documentManagement>
</p:properties>
</file>

<file path=customXml/itemProps1.xml><?xml version="1.0" encoding="utf-8"?>
<ds:datastoreItem xmlns:ds="http://schemas.openxmlformats.org/officeDocument/2006/customXml" ds:itemID="{C2D3FFED-61BA-446B-8A58-0607FEE88779}">
  <ds:schemaRefs>
    <ds:schemaRef ds:uri="http://schemas.microsoft.com/sharepoint/v3/contenttype/forms"/>
  </ds:schemaRefs>
</ds:datastoreItem>
</file>

<file path=customXml/itemProps2.xml><?xml version="1.0" encoding="utf-8"?>
<ds:datastoreItem xmlns:ds="http://schemas.openxmlformats.org/officeDocument/2006/customXml" ds:itemID="{A2DB9FE5-78D7-4F92-9DCF-FE4A9D972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12dc9d-a8eb-4fb4-94a0-3b7eb629342c"/>
    <ds:schemaRef ds:uri="0e8aaad9-8b60-44f5-b9b6-08a447fcdf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D2011B-F60E-4FDE-AE39-0E944C365079}">
  <ds:schemaRefs>
    <ds:schemaRef ds:uri="http://schemas.microsoft.com/office/2006/metadata/properties"/>
    <ds:schemaRef ds:uri="http://schemas.microsoft.com/office/infopath/2007/PartnerControls"/>
    <ds:schemaRef ds:uri="f112dc9d-a8eb-4fb4-94a0-3b7eb629342c"/>
    <ds:schemaRef ds:uri="0e8aaad9-8b60-44f5-b9b6-08a447fcdff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大会参加申込用紙</vt:lpstr>
      <vt:lpstr>計算式有りプログラム掲載用選手名簿</vt:lpstr>
      <vt:lpstr>staff_noChange</vt:lpstr>
      <vt:lpstr>staff</vt:lpstr>
      <vt:lpstr>data</vt:lpstr>
      <vt:lpstr>丸囲い数字</vt:lpstr>
      <vt:lpstr>staff!Print_Area</vt:lpstr>
      <vt:lpstr>staff_noChange!Print_Area</vt:lpstr>
      <vt:lpstr>計算式有りプログラム掲載用選手名簿!Print_Area</vt:lpstr>
      <vt:lpstr>大会参加申込用紙!Print_Area</vt:lpstr>
      <vt:lpstr>主将背番号</vt:lpstr>
    </vt:vector>
  </TitlesOfParts>
  <Company>Ace Engineer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 Engineer</dc:creator>
  <cp:lastModifiedBy>賢 石崎</cp:lastModifiedBy>
  <cp:revision/>
  <cp:lastPrinted>2025-01-22T07:19:05Z</cp:lastPrinted>
  <dcterms:created xsi:type="dcterms:W3CDTF">2011-02-21T06:09:50Z</dcterms:created>
  <dcterms:modified xsi:type="dcterms:W3CDTF">2025-01-27T00:44:44Z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0x010100F048D1A5853EDD4E91448AFD85BB1A3C</vt:lpwstr>
  </property>
  <property fmtid="{D5CDD505-2E9C-101B-9397-08002B2CF9AE}" pid="3" name="MediaServiceImageTags">
    <vt:lpwstr/>
  </property>
</Properties>
</file>